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C:\Users\SALUD LA CISTERNA\OneDrive\Escritorio\Trabajo desde 22 ene 2024\1.- Capacitación Comunal\PAC\"/>
    </mc:Choice>
  </mc:AlternateContent>
  <xr:revisionPtr revIDLastSave="0" documentId="13_ncr:1_{626CAF4A-259D-4CFF-80C5-E358F3FBC22D}" xr6:coauthVersionLast="47" xr6:coauthVersionMax="47" xr10:uidLastSave="{00000000-0000-0000-0000-000000000000}"/>
  <bookViews>
    <workbookView xWindow="14295" yWindow="0" windowWidth="14610" windowHeight="15585" tabRatio="601" firstSheet="1" activeTab="1" xr2:uid="{A3F6061B-F4D0-48A4-9F85-C6AA6ADE7E05}"/>
  </bookViews>
  <sheets>
    <sheet name="Ley 19.378" sheetId="3" state="hidden" r:id="rId1"/>
    <sheet name="Hoja1" sheetId="4" r:id="rId2"/>
  </sheets>
  <definedNames>
    <definedName name="_xlnm.Print_Area" localSheetId="0">'Ley 19.378'!$A$1:$C$131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10" i="3" l="1"/>
  <c r="J110" i="3"/>
  <c r="O5" i="3"/>
  <c r="O6" i="3"/>
  <c r="O7" i="3"/>
  <c r="O8" i="3"/>
  <c r="O9" i="3"/>
  <c r="O10" i="3"/>
  <c r="O11" i="3"/>
  <c r="O12" i="3"/>
  <c r="O13" i="3"/>
  <c r="O14" i="3"/>
  <c r="O15" i="3"/>
  <c r="O16" i="3"/>
  <c r="O17" i="3"/>
  <c r="O18" i="3"/>
  <c r="O19" i="3"/>
  <c r="O20" i="3"/>
  <c r="O21" i="3"/>
  <c r="O22" i="3"/>
  <c r="O23" i="3"/>
  <c r="O24" i="3"/>
  <c r="O25" i="3"/>
  <c r="O26" i="3"/>
  <c r="O27" i="3"/>
  <c r="O28" i="3"/>
  <c r="O29" i="3"/>
  <c r="O30" i="3"/>
  <c r="O31" i="3"/>
  <c r="O32" i="3"/>
  <c r="O33" i="3"/>
  <c r="O34" i="3"/>
  <c r="O35" i="3"/>
  <c r="O36" i="3"/>
  <c r="O37" i="3"/>
  <c r="O38" i="3"/>
  <c r="O39" i="3"/>
  <c r="O40" i="3"/>
  <c r="O41" i="3"/>
  <c r="O42" i="3"/>
  <c r="O43" i="3"/>
  <c r="O44" i="3"/>
  <c r="O45" i="3"/>
  <c r="O46" i="3"/>
  <c r="O47" i="3"/>
  <c r="O48" i="3"/>
  <c r="O49" i="3"/>
  <c r="O50" i="3"/>
  <c r="O51" i="3"/>
  <c r="O52" i="3"/>
  <c r="O53" i="3"/>
  <c r="O54" i="3"/>
  <c r="O55" i="3"/>
  <c r="O56" i="3"/>
  <c r="O57" i="3"/>
  <c r="O58" i="3"/>
  <c r="O59" i="3"/>
  <c r="O60" i="3"/>
  <c r="O61" i="3"/>
  <c r="O62" i="3"/>
  <c r="O63" i="3"/>
  <c r="O64" i="3"/>
  <c r="O65" i="3"/>
  <c r="O66" i="3"/>
  <c r="O67" i="3"/>
  <c r="O68" i="3"/>
  <c r="O69" i="3"/>
  <c r="O70" i="3"/>
  <c r="O71" i="3"/>
  <c r="O72" i="3"/>
  <c r="O73" i="3"/>
  <c r="O74" i="3"/>
  <c r="O75" i="3"/>
  <c r="O76" i="3"/>
  <c r="O77" i="3"/>
  <c r="O78" i="3"/>
  <c r="O79" i="3"/>
  <c r="O80" i="3"/>
  <c r="O81" i="3"/>
  <c r="O82" i="3"/>
  <c r="O83" i="3"/>
  <c r="O84" i="3"/>
  <c r="O85" i="3"/>
  <c r="O86" i="3"/>
  <c r="O87" i="3"/>
  <c r="O88" i="3"/>
  <c r="O89" i="3"/>
  <c r="O90" i="3"/>
  <c r="O91" i="3"/>
  <c r="O92" i="3"/>
  <c r="O93" i="3"/>
  <c r="O94" i="3"/>
  <c r="O95" i="3"/>
  <c r="O96" i="3"/>
  <c r="O97" i="3"/>
  <c r="O98" i="3"/>
  <c r="O99" i="3"/>
  <c r="O100" i="3"/>
  <c r="O101" i="3"/>
  <c r="O102" i="3"/>
  <c r="O103" i="3"/>
  <c r="O104" i="3"/>
  <c r="O105" i="3"/>
  <c r="O106" i="3"/>
  <c r="O107" i="3"/>
  <c r="O108" i="3"/>
  <c r="O109" i="3"/>
  <c r="O111" i="3"/>
  <c r="O112" i="3"/>
  <c r="O113" i="3"/>
  <c r="O114" i="3"/>
  <c r="O115" i="3"/>
  <c r="O116" i="3"/>
  <c r="O117" i="3"/>
  <c r="O118" i="3"/>
  <c r="O119" i="3"/>
  <c r="O120" i="3"/>
  <c r="O121" i="3"/>
  <c r="O122" i="3"/>
  <c r="O123" i="3"/>
  <c r="O124" i="3"/>
  <c r="O125" i="3"/>
  <c r="O126" i="3"/>
  <c r="O127" i="3"/>
  <c r="O128" i="3"/>
  <c r="O129" i="3"/>
  <c r="O130" i="3"/>
  <c r="O131" i="3"/>
  <c r="O4" i="3"/>
  <c r="J127" i="3"/>
  <c r="J128" i="3"/>
  <c r="J121" i="3"/>
  <c r="J118" i="3"/>
  <c r="J112" i="3"/>
  <c r="J109" i="3"/>
  <c r="J107" i="3"/>
  <c r="J106" i="3"/>
  <c r="J87" i="3"/>
  <c r="J86" i="3"/>
  <c r="J80" i="3"/>
  <c r="J85" i="3"/>
  <c r="J84" i="3"/>
  <c r="J82" i="3"/>
  <c r="O132" i="3" l="1"/>
  <c r="J22" i="3"/>
  <c r="J19" i="3"/>
  <c r="J20" i="3"/>
  <c r="J21"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66" i="3"/>
  <c r="J67" i="3"/>
  <c r="J68" i="3"/>
  <c r="J69" i="3"/>
  <c r="J70" i="3"/>
  <c r="J71" i="3"/>
  <c r="J72" i="3"/>
  <c r="J73" i="3"/>
  <c r="J74" i="3"/>
  <c r="J75" i="3"/>
  <c r="J76" i="3"/>
  <c r="J77" i="3"/>
  <c r="J78" i="3"/>
  <c r="J79" i="3"/>
  <c r="J81" i="3"/>
  <c r="J83" i="3"/>
  <c r="J88" i="3"/>
  <c r="J89" i="3"/>
  <c r="J90" i="3"/>
  <c r="J91" i="3"/>
  <c r="J92" i="3"/>
  <c r="J93" i="3"/>
  <c r="J94" i="3"/>
  <c r="J95" i="3"/>
  <c r="J96" i="3"/>
  <c r="J97" i="3"/>
  <c r="J98" i="3"/>
  <c r="J99" i="3"/>
  <c r="J100" i="3"/>
  <c r="J101" i="3"/>
  <c r="J102" i="3"/>
  <c r="J103" i="3"/>
  <c r="J104" i="3"/>
  <c r="J105" i="3"/>
  <c r="J113" i="3"/>
  <c r="J119" i="3"/>
  <c r="J123" i="3"/>
  <c r="J124" i="3"/>
  <c r="J125" i="3"/>
  <c r="J126" i="3"/>
  <c r="J129" i="3"/>
  <c r="J130" i="3"/>
  <c r="J17" i="3"/>
  <c r="J18" i="3"/>
  <c r="J16" i="3"/>
  <c r="J15" i="3"/>
  <c r="J14" i="3"/>
  <c r="J13" i="3"/>
  <c r="J12" i="3"/>
  <c r="J11" i="3"/>
  <c r="I10" i="3"/>
  <c r="H10" i="3"/>
  <c r="G10" i="3"/>
  <c r="F10" i="3"/>
  <c r="E10" i="3"/>
  <c r="D10" i="3"/>
  <c r="J9" i="3"/>
  <c r="J8" i="3"/>
  <c r="J7" i="3"/>
  <c r="J6" i="3"/>
  <c r="J5" i="3"/>
  <c r="J4" i="3"/>
  <c r="J10" i="3" l="1"/>
  <c r="J132" i="3" s="1"/>
</calcChain>
</file>

<file path=xl/sharedStrings.xml><?xml version="1.0" encoding="utf-8"?>
<sst xmlns="http://schemas.openxmlformats.org/spreadsheetml/2006/main" count="879" uniqueCount="294">
  <si>
    <t>ACTIVIDADES DE CAPACITACION</t>
  </si>
  <si>
    <t>TOTAL</t>
  </si>
  <si>
    <t>LINEAMIENTOS ESTRATEGICOS</t>
  </si>
  <si>
    <t>OBJETIVOS EDUCATIVOS</t>
  </si>
  <si>
    <t>NUMERO DE PARTICIPANTES POR CATEGORIA</t>
  </si>
  <si>
    <t xml:space="preserve">NUMERO DE HORAS PEDAGOGICAS </t>
  </si>
  <si>
    <t>FINANCIAMIENTO</t>
  </si>
  <si>
    <t>ITEM CAPACITACION</t>
  </si>
  <si>
    <t>FONDOS MUNICIPALES</t>
  </si>
  <si>
    <t xml:space="preserve">TOTAL PRESUPUESTO ESTIMADO </t>
  </si>
  <si>
    <t>B      (Otros Profesio-nales)</t>
  </si>
  <si>
    <t xml:space="preserve">C (Técnicos Nivel Superior) </t>
  </si>
  <si>
    <t>D (Técnicos de Salud)</t>
  </si>
  <si>
    <t>E (Adminis-trativos Salud)</t>
  </si>
  <si>
    <t>F  (Auxiliares servicios Salud)</t>
  </si>
  <si>
    <t xml:space="preserve">A    (Médicos, Odont, QF,etc.) </t>
  </si>
  <si>
    <t xml:space="preserve">OTROS FONDOS </t>
  </si>
  <si>
    <t>Totales</t>
  </si>
  <si>
    <t>ORGANISMO EJECUTOR</t>
  </si>
  <si>
    <t>COORDINADOR</t>
  </si>
  <si>
    <t>FECHA DE EJECUCIÓN</t>
  </si>
  <si>
    <t>EJE ESTRATEGICO 2: Estilos de Vida</t>
  </si>
  <si>
    <t>EJE ESTRATEGICO 3: Enfermedades Transmisibles</t>
  </si>
  <si>
    <t>EJE ESTRATEGICO 4: Enfermedades Cronicas no transmisibles y Violencia</t>
  </si>
  <si>
    <t>EJE ESTRATEGICO 5: Funcionamiento y discapacidad</t>
  </si>
  <si>
    <t>EJE ESTRATEGICO 6: Emergencias y desastres</t>
  </si>
  <si>
    <t>EJE ESTRATEGICO 7: Gestion, Calidad e Innovacion</t>
  </si>
  <si>
    <t xml:space="preserve"> </t>
  </si>
  <si>
    <t>EJE ESTRATEGICO 1:  Medio Ambiente y entornos Saludables</t>
  </si>
  <si>
    <t>EJE ESTRATEGICO 8: Equidad</t>
  </si>
  <si>
    <t>Modelo de Atención Integral de Salud, Familiar y Comunitario MAIS</t>
  </si>
  <si>
    <t>Actualizar y/o adquirir conocimientos en el modelo de atención integral de salud familiar y comunitaria y su aplicación en contexto laboral, aplicando las herramientas de diagnóstico, planificación e intervención en familia y comunidad que este modelo facilita; además de profundizar la temática de la interculturalidad y género como parte de la estructura social actual en la comunidad.</t>
  </si>
  <si>
    <t>Manejo de residuos especiales en establecimientos de Salud</t>
  </si>
  <si>
    <t>Aplicación de procedimientos para el manejo seguro de residuos peligrosos y especiales, conforme a la normativa  legal vigente.</t>
  </si>
  <si>
    <t>Buen Trato al Usuario para la primera linea de atención en APS</t>
  </si>
  <si>
    <t xml:space="preserve">Promover el desarrollo de herramientas actualizadas que lleven a la realización de atenciones de salud de calidad, humanizadas y de buen trato, favoreciendo con ello una óptima satisfacción del usuario. Reconocer la importancia del trato digno a los usuarios como un derecho y como una estrategia de gestión positiva de las relaciones. </t>
  </si>
  <si>
    <t>Educación popular en Salud</t>
  </si>
  <si>
    <t>Favorecer la inserción de segmentos de la población, históricamente excluidos de los procesos decisorios sobre la salud pública nacional, aportando a la comprensión de la importancia de la actuación profesional en la construcción de una sociedad más justa e igualitaria.</t>
  </si>
  <si>
    <t>Evaluación de proyectos e intervenciones comunitarias</t>
  </si>
  <si>
    <t>Generar habilidades en los diversos profesionales que permanentemente están en la búsqueda de comprender y co-construir junto a las comunidades que residen y trabajan en los territorios, potenciales alternativas que permitan encontrar caminos sustentables para entablar relaciones entre las personas y los espacios donde se desenvuelven.</t>
  </si>
  <si>
    <t>Manejo y Resolución de conflictos (manejo de situaciones de crisis)</t>
  </si>
  <si>
    <t>Obtener herramientas de mediación para el manejo de relaciones interpersonales, grupales y organizacionales con la finalidad de mejorar el clima laboral, lograr la armonía organizacional, mediante el manejo efectivo de conflictos y tener una comunidad de trabajo que se sienta segura y con autoconfianza.</t>
  </si>
  <si>
    <t>Conocer técnicas para trabajar en equipo con la finalidad de fortalecer la integración del equipo y aportar valor al desarrollo de la organización.</t>
  </si>
  <si>
    <t>Mejorar las relaciones interpersonales y la comunicación efectiva al interior de los equipos de trabajo, logros que permitirán un desempeño positivo y proactivo, aplicando técnicas de participación y los vínculos que tiene ésta con la motivación.</t>
  </si>
  <si>
    <t>Mindfulness para equipos de APS</t>
  </si>
  <si>
    <t>Incorporar la práctica de mindfulness como una herramienta eficáz en la reducción del estrés y mejora en la calidad de vida de los funcionarios.</t>
  </si>
  <si>
    <t>Brindar herramientas y estrategias que permitan el autocuidado de la salud a nivel socioemocional, favorecer la salud holística y el bienestar, por medio de intervenciones de autocuidado generando una cultura interna de ambientes laborales saludables.</t>
  </si>
  <si>
    <t>Planificación y gestión eficaz del tiempo para trabajadores de salud</t>
  </si>
  <si>
    <t>Aplicar técnicas y herramientas para una planificación, organización y gestión eficaz del tiempo que permitan mejorar el rendimiento y el aprovechamiento del tiempo como recurso no recuperable.</t>
  </si>
  <si>
    <t>Herramientas y técnicas de fortalecimiento del trabajo comunitario</t>
  </si>
  <si>
    <t>Fortalecimiento de los mecanismos de participación ciudadana. Utilización de métodos de educación popular para potenciar la valorización y confianza en la ciudadanía</t>
  </si>
  <si>
    <t xml:space="preserve">Fortalecer competencias específicas en el equipo de salud para apoyar a las personas y familias en el manejo de sus condiciones crónicas de salud, así como prevenir y disminuir complicaciones, el impacto que estas tienen en la red asistencial y en la calidad de vida de las personas. </t>
  </si>
  <si>
    <t>Formación básica en Primera Ayuda Psicológica (PAP)</t>
  </si>
  <si>
    <t>Entregar herramientas prácticas y aplicables en un contexto de emergencia, con el fin de poder otorgar ayuda oportuna, respetuosa y eficiente a personas en situación de crisis.</t>
  </si>
  <si>
    <t>ECICEP y Multimorbilidad</t>
  </si>
  <si>
    <t>Ambientes laborales y equipos saludables</t>
  </si>
  <si>
    <t>Autocuidado, calidad de vida y manejo de estrés en los equipos de salud</t>
  </si>
  <si>
    <t>Trabajo en equipo y comunicación efectiva</t>
  </si>
  <si>
    <t xml:space="preserve">Abordaje y educación de cuidadores de pacientes con depencia </t>
  </si>
  <si>
    <t>Ley 21,643, Ley Karin</t>
  </si>
  <si>
    <t>Visita domiciliaria integral (VDI)</t>
  </si>
  <si>
    <t>Que los profesionales de la salud capacitados utilicen la Consejería Familiar y la VDI como herramientas eficaces en la promoción, prevención y atención clínica del paciente y su familia.</t>
  </si>
  <si>
    <t>Lactancia Materna: Asesores para la promoción, fomento y recuperación</t>
  </si>
  <si>
    <t xml:space="preserve">Entregar herramientas al profesional de Salud, que le permita comprender y analizar los procesos biológicos, anatómicos, bioquímicos, fisiológicos, patológicos y psicológicos del proceso de lactancia materna, tanto en las mujeres en estado de embarazo y puerperio, como en el recién nacido. Logrando ser capaz de brindar acompañamiento, asesoramiento y consejería profesional a las madres y padres que se encuentran atravesando esta etapa de la vida. </t>
  </si>
  <si>
    <t>Insersion de implantes anticonceptivos y dispositivos intrauterinos medicados.</t>
  </si>
  <si>
    <t xml:space="preserve">Actualizar técnicas y conocimientos del equipo de salud, sobre la insercion de implantes anticonceptivos y dispositivos intrauterinos medicados, adquiriendo herramientas para entregar una atención integral y de calidad en estos aspectos manejando los posibles efectos adversos, efectos beneficiosos y procedimientos requeridos para el uso de estos. </t>
  </si>
  <si>
    <t>Actualización en cariología</t>
  </si>
  <si>
    <t>Entregar herramientas teóricas de Cariología que permitan a los profesionales cirujano dentistas, mejorar su capacidad diagnóstica, evaluación del riesgo cariogénico y seleccionar alternativas terapéuticas adecuadas.</t>
  </si>
  <si>
    <t>Manejo del duelo desde el equipo de Salud</t>
  </si>
  <si>
    <t>Desarrollar actitudes y habilidades de comunicación y relación de ayuda con personas que han sufrido una pérdida significativa.</t>
  </si>
  <si>
    <t xml:space="preserve">Ciclo vital adolescente y prevención del suicidio </t>
  </si>
  <si>
    <t>Entregar las herramientas específicas para desarrollar una mirada compleja, crítica y ajustada a las realidades de jóvenes y adolescentes respecto a su proceso de crecimiento y desarrollo biopsicosocial, además de llevar adelante intervenciones de prevención de la conducta suicida y promoción de la salud mental , desde un enfoque ético y de derechos humanos.</t>
  </si>
  <si>
    <t>Abordaje del control de salud de adolescentes y jóvenes en APS</t>
  </si>
  <si>
    <t>Fortalecer y desarrollar las competencias de los profesionales en el abordaje e intervención diaria con adolescentes, con el fin de promover la implementación de políticas, planes, programas y servicios de salud orientados a las necesidades de este grupo etario, con enfoque de derechos humanos equidad de género e interculturalidad. Asimismo, se revisarán el proceso de crecimiento y desarrollo biopsicosocial, los riesgos que afectan estos procesos, los problemas de salud más frecuentes, las formas de intervención y las estrategias de implementación de servicios de calidad para adolescentes, teniendo como eje el cumplimiento de sus derechos en temáticas relacionadas con su propia salud.</t>
  </si>
  <si>
    <t>Curso EMPAM</t>
  </si>
  <si>
    <t>Incorporar herramientas y técnicas para la aplicación de Exámenes de Medicina Preventiva (EMP) y Exámenes de Medicina Preventiva del Adulto Mayor (EMPAM) en APS, incluyendo acciones de promoción, prevención, consejería nutricional, kinésica y la importancia del trabajo intersectorial.</t>
  </si>
  <si>
    <t>Implementación del paquete técnico HEARTS en la APS</t>
  </si>
  <si>
    <t xml:space="preserve">Mejorar las prácticas en el control de las enfermedades cardiovasculares en el primer nivel de atención a través del uso de cinco paquetes técnicos, a saber: MPOWER para el control de tabaco, SHAKE para la reducción del consumo de sal, REPLACE para la eliminación de las grasas trans, ACTIVE para incrementar la actividad física, y HEARTS (https://www.paho.org/es/hearts-americas/hearts-americas-paquete-tecnico) para el manejo clínico de la hipertensión arterial, la diabetes y la dislipidemia. </t>
  </si>
  <si>
    <t>Prescripción de ejercicio para pacientes en APS</t>
  </si>
  <si>
    <t>Capacitación mhGAP(Programa para la reducción de brechas en Salud Mental)</t>
  </si>
  <si>
    <t xml:space="preserve">Profesionales capacitados en intervenciones grupales. </t>
  </si>
  <si>
    <t xml:space="preserve">Habilidades Parentales </t>
  </si>
  <si>
    <t>Incorporar herramientas y técnicas para fomentar una crianza positiva, estableciendo límites claros y una comunicación efectiva de los padres y madres con sus hijos. Ayudar a los padres y madres a comprender mejor las necesidades y etapas de desarrollo de sus hijos, lo que les permite brindar un apoyo adecuado y adaptado a cada situación, promoviendo así un desarrollo sano y feliz en la infancia y la adolescencia.</t>
  </si>
  <si>
    <t>Manejo Avanzado de Heridas de pie DM</t>
  </si>
  <si>
    <t>Manejo de Ulceras para enfermeras y TENS</t>
  </si>
  <si>
    <t>Dotar a profesionales con herramientas necesarias para conseguir un alto grado de conocimiento y capacitación en la exploración, prevención y tratamiento del pie diabético, que garantice una atención de calidad en el contexto de una atención integral e integrada de las personas con diabetes.</t>
  </si>
  <si>
    <t>Actualizar conocimientos sobre cuidados de enfermería y nuevas tendencias terapéuticas relacionadas con las úlceras por presión y heridas crónicas, para poder aplicarlos en su entorno profesional.</t>
  </si>
  <si>
    <t>Soporte Vital Cardiovascular Básico y Avanzado (ACLS)</t>
  </si>
  <si>
    <t>Reanimación Cardiopulmonar (RCP básico y avanzado )</t>
  </si>
  <si>
    <t>Actualización en procedimientos de rehabilitación en sala RBC</t>
  </si>
  <si>
    <t>Perfeccionamiento en la Aplicación de EEDP y TEPSI para enfermeras/os - Estimulación Temprana</t>
  </si>
  <si>
    <t>Alimentación y TEA desde un abordaje integrador</t>
  </si>
  <si>
    <t>Abordaje no farmacológico en trastorno neurocognitivo menor y mayor (demencias)</t>
  </si>
  <si>
    <t>Demencias para equipos de Atención Primaria de Salud (APS)</t>
  </si>
  <si>
    <t>Aplicar correctamente los algoritmos y las técnicas de reanimación cardiopulmonar básica y avanzada, y actuar eficientemente frente a una emergencia cardiovascular de riesgo vital, siguiendo las últimas recomendaciones de la medicina basada en la evidencia de ILCOR.</t>
  </si>
  <si>
    <t xml:space="preserve">Manejo correcto de patología cardiorrespiratoria de urgencia en adultos y niños.                                            </t>
  </si>
  <si>
    <t>Contar con personal entrenado en toma de Electrocardiograma, interpretación y manejo de alteraciones del ritmo cardiaco para otorgar atención oportuna y de calidad a pacientes.</t>
  </si>
  <si>
    <t>Fortalecer las competencias de enfermeras/os en la aplicación de instrumentos de evaluación del DSM concientozando en la relevancia de este abordaje en el progreso integral de la niñez. Asimismo potenciar el rol educador del profesional de enfermería en lo que concierne a técnicas de estimulación del DSM como parte de su plan de cuidados y en la pesquisa anticipada de aquellos niños y niñas que presentan una necesidad especial.</t>
  </si>
  <si>
    <t>Integrar e implementar estrategias que permitan abordar la selectividad alimentaria de los pacientes con Trastornos del Espectro Autista</t>
  </si>
  <si>
    <t>Capacitar a profesionales y técnicos en la aplicación de intervenciones no farmacológicas para personas mayores con deterioro cognitivo. El curso abarca desde la estimulación cognitiva hasta nuevos modelos centrados en objetivos, brindando habilidades para planificar y ejecutar intervenciones personalizadas y efectivas.</t>
  </si>
  <si>
    <t xml:space="preserve">Capacitar al personal de salud de APS entregándoles el conocimiento y confianza en los temas asociados a demencia . </t>
  </si>
  <si>
    <t>Infecciones Respiratorias del Niño en Atención Primaria de Salud (IRA)</t>
  </si>
  <si>
    <t>Adquirir conocimientos, herramientas y habilidades en la Kinesioterapia Respiratoria Infantil, integrándolas tanto en la evaluación como en el tratamiento de las enfermedades respiratorias en el niño con patologías agudas y/o crónicas, siguiendo los lineamientos del Programa IRA, según las directrices del Ministerio de Salud de Chile en la Atención Primaria de Salud.</t>
  </si>
  <si>
    <t>Infecciones Respiratorias del Adulto en Atención Primaria de Salud (ERA)</t>
  </si>
  <si>
    <t>Actualizar aspectos teórico-práctico de los problemas de salud respiratoria del  adulto, con énfasis en el manejo ambulatorio. Revisar los conceptos de la etiopatogenia y fisiopatología de las enfermedades  respiratorias del adulto, de mayor prevalencia en Chile. Conocer aspectos epidemiológicos relevantes y determinantes para el manejo de  las enfermedades respiratorias del adulto.</t>
  </si>
  <si>
    <t>Fortaleciendo las bases del Programa Nacional de Inmunizaciones</t>
  </si>
  <si>
    <t>Fortalecer competencias y el empoderamiento de los funcionarios técnicos y profesionales de salud, para que entreguen de manera responsable y de calidad la prestación de vacunación del PNI, siendo parte de una política pública universal y gratuita, para la población. Además, es fundamental apoyar acciones tendientes a lograr coberturas universales de vacunación, con el fin de disminuir la morbimortalidad causadas por enfermedades inmunoprevenibles.</t>
  </si>
  <si>
    <t>Uso de vacunas e inmunoglobulinas en situación de catástrofe y urgencia</t>
  </si>
  <si>
    <t>Entregar herramientas a funcionarios técnicos y profesionales en relación al uso de vacunas e inmunoglbulinas en situaciones de catástrofe y urgencia.</t>
  </si>
  <si>
    <t>Curso Calidad y acreditación en APS</t>
  </si>
  <si>
    <t>Contribuir al desarrollo de una cultura de la calidad en el equipo de salud. Avanzar en el proceso de acreditación de los establecimientos de Atención Primaria. </t>
  </si>
  <si>
    <t>Curso Infecciones Asociadas a la Atención de Salud (IAAS)</t>
  </si>
  <si>
    <t>Contribuir al proceso continuo de la calidad en la atención en salud, por medio de la profundización en la entrega de herramientas y conocimientos actualizados que le permitan adquirir competencias necesarias para reconocer de manera eficiente las infecciones asociadas a la atención en salud, tanto en atenciones propias de salud como en establecimientos, de tal forma que permitan disminuir la morbilidad y mortalidad de los pacientes.</t>
  </si>
  <si>
    <t>Operador de Calderas</t>
  </si>
  <si>
    <t>Entregar al participante el conocimiento y técnicas necesarios para operar de manera adecuada calderas de calefacción por agua caliente, preparándolo para rendir ante la Secretaría Regional Ministerial (Seremi) de Salud el examen que lo habilita en la materia.</t>
  </si>
  <si>
    <t>Operador de Autoclaves</t>
  </si>
  <si>
    <t>Entregar conocimientos básicos, generales y específicos sobre recipientes de presión (autoclaves con funcionamiento de vapor) y procesos de esterilización que permitan a los operadores el manejo seguro de autoclaves, que le permitan obtener la certificación de la autoridad sanitaria.</t>
  </si>
  <si>
    <t>Rol del equipo de cabecera de APS e intervención integral en  casos de niños y niñas con riesgo psicosocial</t>
  </si>
  <si>
    <t>Conocer el rol e implicancias del trabajo en red del equipo interprofesional e interdisciplinario, en los casos de NNA con riesgo psicosocial y su seguimiento.</t>
  </si>
  <si>
    <t>Liderazgo para la gestión de equipos, incluyendo coaching</t>
  </si>
  <si>
    <t>Desarrollar un estilo de Liderazgo efectivo, acorde a características personales.reforzando tus habilidades relacionales y tu autonomía. • Dirigir equipos logrando su apertura al aprendizaje a través de la construcción de relaciones basadas en la Confianza. Desarrollar habilidades imprescindibles para liderar, dentro de las cuales está la Comunicación estratégica, la Negociación y el Coaching.</t>
  </si>
  <si>
    <t>Curso Gestión de la demanda en atención primaria de salud</t>
  </si>
  <si>
    <t> Avanzar los aspectos centrales de la gestión de la demanda que hagan posible la implementación de los cambios en el ámbito de la atención de pacientes de un CESFAM. Analizar las variables críticas de éxito de los ámbitos externo e interno que influyen en la organización y atención de pacientes de un CESFAM.</t>
  </si>
  <si>
    <t>Norma Técnica 147</t>
  </si>
  <si>
    <t>Entender, identificar, implementar y aplicar las buenas prácticas para el almacenamiento y distribución de productos farmacéuticos conforme a lo indicado en la Norma Técnica n° 147 del Ministerio de Salud.</t>
  </si>
  <si>
    <t>Norma Técnica 208</t>
  </si>
  <si>
    <t>Conocer y poner en práctica las disposiciones indicadas por la Norma Técnica N° 208, esto es, comprender e implementar las normas que rigen el almacenamiento y la distribución de medicamentos refrigerados y congelados.</t>
  </si>
  <si>
    <t>Norma Técnica 466</t>
  </si>
  <si>
    <t>Conocer y aplicar las disposiciones del decreto 466 que reglamenta farmacias, droguerías, almacenes farmacéuticos, botiquines y depósitos autorizados.</t>
  </si>
  <si>
    <t>Intervención en situaciones de crisis salud mental</t>
  </si>
  <si>
    <t>Prevención y promoción de la salud bucal</t>
  </si>
  <si>
    <t>Esterilización y desinfección de alto nivel para profesionales de la Salud</t>
  </si>
  <si>
    <t>Conocer las características fundamentales de cada una de las etapas de los procesos de esterilización y DAN a la que es sometido un dispositivo médico. Contribuyendo así al proceso de mejora continua de la calidad asistencial en salud, a través de la entrega de herramientas y conocimientos actualizados.</t>
  </si>
  <si>
    <t>Manejo Integral de Paciente Oncológico para la Atención Primaria, desde el screening al seguimiento</t>
  </si>
  <si>
    <t>Guiar al personal de salud de Atención Primaria de una manera didáctica y actualizada en el manejo multidisciplinario del paciente oncológico. Se revisará la epidemiología, screening y tratamiento de los tumores más frecuentes, profundizando en el seguimiento y manejo de toxicidades a corto y largo plazo derivadas de los tratamientos oncológicos. Al finalizar el curso los participantes contarán con nuevas herramientas que les permitirán enfrentar adecuadamente al paciente con cáncer y definir correctamente su derivación al especialista.</t>
  </si>
  <si>
    <t>Entregar a los funcionarios una actualización de las políticas públicas para la reducción del consumo de alcohol y drogas, especialmente a través de dispositivos de tratamiento, en ámbitos teóricos y prácticos, a partir de la revisión de evidencia y de experiencias comparadas.</t>
  </si>
  <si>
    <t>Medicina y Salud Integrativa en APS</t>
  </si>
  <si>
    <t>Integrar conocimientos sobre terapias complementarias y alternativas a la salud tradicional de diversas patologías, en el contexto de APS.</t>
  </si>
  <si>
    <t>Alimentación y nutrición vegetariana y vegana aplicada en el ciclo vital</t>
  </si>
  <si>
    <t>Actualizar y mejorar los conocimientos del profesional nutricionista respecto a la alimentación vegana y vegetariana al lo largo del ciclo vital y en los procesos de salud-enfermedad, para orientar a usuarios y pacientes sobre la mejor forma de llevar este tipo de alimentación acorde a su edad y estado metabólico.</t>
  </si>
  <si>
    <t>Atención Integral del Adulto Mayor en APS</t>
  </si>
  <si>
    <t>Obtener herramientas teóricas y prácticas que faciliten la atención de salud de las personas mayores, actualizando los conceptos de autovalencia y cuidados en el servicio de salud. Identificar los perfiles sociales, económicos y culturales de la población mayor en Chile. Reconocer los cambios físicos, psicológicos y sociales del proceso de envejecimiento. Identificar la valoración Geriátrica Integral como herramienta fundamental en el trabajo con personas mayores, en pos de promover el envejecimiento positivo. Adquirir herramientas que faciliten el cuidado de las personas mayores en situación de dependencia.</t>
  </si>
  <si>
    <t>Curso Climaterio APS</t>
  </si>
  <si>
    <t>Optimizar los conocimientos sobre la etapa del climaterio, con énfasis en sus patologías mas frecuentes, anticoncepción y manejo de la paciente climatérica en la Atención Primaria de Salud.</t>
  </si>
  <si>
    <t>Prevención y cuidados del piso pelvico en APS</t>
  </si>
  <si>
    <t>Adquirir conocimientos y competencias que permitan a los profesionales de la salud la prevención e intervención precoz evitando la derivación de pacientes a los sistemas secundario y terciario.</t>
  </si>
  <si>
    <t>Intervenciones en usuarios con policonsumo de sustancias (DIR)</t>
  </si>
  <si>
    <t>Actualización Epilepsia en APS</t>
  </si>
  <si>
    <t xml:space="preserve">Contribuir a mejorar el manejo diagnóstico y terapéutico de los pacientes con epilepsia a través de la actualización de los médicos que se desempeñan en el primer nivel de atención, con contenidos y metas de aprendizajes específicamente definidos.  </t>
  </si>
  <si>
    <t>Tratamiento nutricional del adulto con enfermedad renal crónica</t>
  </si>
  <si>
    <t>Desarrollar competencias para el correcto control y manejo metabólico en pacientes con patología renal crónica en sus distintos tratamientos. </t>
  </si>
  <si>
    <t>Enfermedad Renal Crónica en APS</t>
  </si>
  <si>
    <t>Entregar a los equipos profesionales una formación multidisciplinaria en el área de la prevención y manejo de la ERC en etapas iniciales, ofreciendo una sólida formación en la teoría y aplicación de prácticas que permitirán a los destinatarios un manejo eficiente de todo paciente de APS que tenga estas características.</t>
  </si>
  <si>
    <t>Toma adecuada de presión arterial</t>
  </si>
  <si>
    <t xml:space="preserve">Capacitar a los miembros del equipo de atención primaria de salud que se encargan de la medición de la presión arterial para que realicen una toma correcta, paso a paso, que permita hacer un diagnóstico adecuado e iniciar el tratamiento indicado de acuerdo con el registro de presión arterial. </t>
  </si>
  <si>
    <t>Polifarmacia en personas mayores</t>
  </si>
  <si>
    <t>Actualiza conocimientos acerca de los principales problemas relacionados al uso de medicamentos en los adultos mayores, poniendo énfasis en las estrategias terapéuticas para optimizar los tratamientos farmacológicos y promover el uso racional de medicamentos en este grupo etario.</t>
  </si>
  <si>
    <t>Epidemilogía avanzada para APS</t>
  </si>
  <si>
    <t>Comprender los fundamentos y los conceptos relevantes de la epidemiología y su utilidad en las ciencias de la salud.</t>
  </si>
  <si>
    <t>Aseo terminal y desinfección de espacios en Salud</t>
  </si>
  <si>
    <t>Cirugía menor en APS</t>
  </si>
  <si>
    <t>Electrocardiografía</t>
  </si>
  <si>
    <t>Desarrollar competencias para la correcta toma, análisis e interpretación de un trazado electrocardiográfico.</t>
  </si>
  <si>
    <t>Farmacología para APS</t>
  </si>
  <si>
    <t>Entregar las herramientas necesarias para que los profesionales de salud que se desempeñan en atención primaria puedan identificar los fármacos más utilizados y disponibles en sus establecimientos de salud, de manera de lograr una prescripción segura y eficaz, incluyendo fármacos GES.</t>
  </si>
  <si>
    <t>Categorización del Paciente en Urgencias (ESI)</t>
  </si>
  <si>
    <t>Adquirir conocimientos teóricos actualizados respecto a la categorización de pacientes en los servicios de urgencia en base al modelo ESI (Emergency Severity Index).</t>
  </si>
  <si>
    <t>Cuidados Paliativos Universales</t>
  </si>
  <si>
    <t>Promover la creación de habilidades y destrezas básicas en Cuidados Paliativos en los funcionarios de la APS que se dediquen a atender personas del programa de CPU</t>
  </si>
  <si>
    <t>Dolor no oncológico</t>
  </si>
  <si>
    <t>Proporcionar herramientas que mejoren las habilidades del médico en la evaluación y manejo de personas con dolor crónico.</t>
  </si>
  <si>
    <t>Manejo de Residuos en Establecimientos de Atención de Salud (REAS)</t>
  </si>
  <si>
    <t>Atención en Salud en NANEAS</t>
  </si>
  <si>
    <t>Aplicar técnicas de manejo de NANEAS, tales como procedimientos, escalas de evaluación, y pautas de diagnóstico, para el manejo adecuado de niños y adolescentes con necesidades especiales en APS.</t>
  </si>
  <si>
    <t>Actualización en abordaje y tto de TDAH en APS</t>
  </si>
  <si>
    <t> Entregar herramientas aplicables, actualizadas y prácticas, relativas al Trastorno de Déficit atencional con y sin hiperactividad.</t>
  </si>
  <si>
    <t>Soporte vital avanzado en trauma (ATLS)</t>
  </si>
  <si>
    <t>Entrenar al/la médico/a para evaluar y reanimar al paciente con trauma múltiple en forma eficiente y rápida durante la primera hora de su atención, definir si sus recursos serán suficientes para manejar al paciente o será necesario referirlo a un nivel de atención superior, y estabilizar y remitirlo en forma correcta. Adicionalmente enseña las bases del triage en casos de un solo paciente traumatizado y en desastres con múltiples heridos.</t>
  </si>
  <si>
    <t>Soporte Vital Pediátrico Avanzado (PALS)</t>
  </si>
  <si>
    <t>Mejorar la calidad de la atención prestada a niños con enfermedades o lesiones graves para obtener mejores resultados. </t>
  </si>
  <si>
    <t>Actualización en Trastornos de la personalidad</t>
  </si>
  <si>
    <t>Actualización en Urgencias odontológicas</t>
  </si>
  <si>
    <t>Actualización en odonto geriatría</t>
  </si>
  <si>
    <t>Actualización en diagnóstico y tratamiento de DM</t>
  </si>
  <si>
    <t>Atención odontológica en TEA</t>
  </si>
  <si>
    <t>Concientización en prevención de riesgos</t>
  </si>
  <si>
    <t>Manejo de la depresión severa en APS</t>
  </si>
  <si>
    <t xml:space="preserve">Primeros Auxilios  Básico en emergencias y desastres naturales </t>
  </si>
  <si>
    <t>Otorgar  herramientas y tecnicas básicas ante desastres naturales y emergencias que ameriten la participación de personal APS</t>
  </si>
  <si>
    <t>Gestión del riesgo, emergencias y desastres</t>
  </si>
  <si>
    <t>Brindar al equipo de salud, conocimientos, respecto a la gestión del riesgo de emergencias y desastres, reduciendo así el impacto de eventos de emergencias y desastres tanto en los equipos de salud como en las comunidades.</t>
  </si>
  <si>
    <t xml:space="preserve">Comunicación efectiva y estratégica para profesionales de Salud </t>
  </si>
  <si>
    <t>Desarrollar habilidades que permitan mejorar la comunicación, tanto entre los miembros de los equipos de salud, como en la atención directa a los pacientes/usuarios. Se espera que el profesional identifique los factores psicosociales, físicos y personales que interfieren y favorecen la comunicación.</t>
  </si>
  <si>
    <t xml:space="preserve">Plataforma Rayen </t>
  </si>
  <si>
    <t>Favorecer la gestión administrativa mediante el conocimiento integral de la herramienta rayen aplicada a las labores diarias de la atención y registro de pacientes.</t>
  </si>
  <si>
    <t>Electricidad para mantención de establecimientos de Salud</t>
  </si>
  <si>
    <t>Aprender los aspectos fundamentales para tareas de mantenimiento y reparación en temas de electricidad. - Distinguir los diferentes elementos de las redes eléctricas. - Realizar tareas de mantenimiento, diagnóstico y puesta en servicio de instalaciones eléctricas. - Conocer los diferentes temas en seguridad y salud, y prevención de riesgos laborales en las tareas de mantenimiento. - Gestionar los residuos del mantenimiento de redes eléctricas.</t>
  </si>
  <si>
    <t>Organizar y ejecutar los trabajos de instalación y mantenimiento de redes de agua, gas, sanitarios y otros equipos afines, en condiciones de calidad y seguridad establecidas según normativa vigente.</t>
  </si>
  <si>
    <t>Técnicas de gasfitería y mantención de instalaciones sanitarias.</t>
  </si>
  <si>
    <t>Lograr desarrollar un plan completo de comunicación y marketing digital en salud, ya sea para la puesta en marcha de consultas o plataformas de salud online, la promoción de un centro sanitario, el lanzamiento de una campaña de sensibilización o promoción de temas de salud, la creación de una reputación digital de un profesional, entre otros.</t>
  </si>
  <si>
    <t>Participación Social y Comunitaria</t>
  </si>
  <si>
    <t>Desarrollar estrategias y técnicas para realizar acciones diagnósticas, de diseño, implementación, evaluación y comunicación de intervenciones participativas.</t>
  </si>
  <si>
    <t>Gestión de Instituciones de Salud</t>
  </si>
  <si>
    <t>Identificar y aplicar conceptos elementos teóricos respecto a las bases del sistema de Garantías Explícitas en Salud, a fin que los profesionales que se desempeñan en diferentes niveles de la red, puedan integrar y potenciar su rol en la gestión de casos GES.</t>
  </si>
  <si>
    <t>Actualización en gestión de RRHH, legislación y estatutos</t>
  </si>
  <si>
    <t>Obtener herramientas profesionales para la gestión de recursos humanos, desde una perspectiva que tiene como centro de la organización a las personas. Actualizar y/o adquiri conocimientos relativos a las legislacione y dictámenes que regulan el ambito laboral en APS.</t>
  </si>
  <si>
    <t>Garantías Explícitas en Salud (GES)</t>
  </si>
  <si>
    <t>Adquirir conocimientos teóricos actualizados respecto a las Garantías Explícitas en Salud (GES).</t>
  </si>
  <si>
    <t>Programación operativa en APS</t>
  </si>
  <si>
    <t>Salud mental enfocado en población infantil</t>
  </si>
  <si>
    <t>Género y Salud</t>
  </si>
  <si>
    <t>Brindar conocimientos básicos sobre la integración de género en el campo de la salud y proporcionar herramientas para realizar un análisis de género para reducir las inequidades.</t>
  </si>
  <si>
    <t>Diversidad sexual y enfoque de género</t>
  </si>
  <si>
    <t>Incorporar la perspectiva de género como herramienta facilitadora para abordar temáticas de violencia de género. Integrar conceptos generales sobre género y equidad que faciliten el detectar y eliminar estereotipos, prejuicios, roles y discriminación de género. Reconocer los efectos psicosociales que generan el ejercicio de la violencia en la víctima.</t>
  </si>
  <si>
    <t>Migración latinoamericana y atención en salud en Chile</t>
  </si>
  <si>
    <t xml:space="preserve">Abordaje intersectorial en el tratamiento de los problemas de salud de inmigrantes y refugiados.  Sensibilización del trato a la población migrante, derribando mitos internos que impidan una atención integral.  </t>
  </si>
  <si>
    <t>Curso Sensibilización en la atención de personas LGTBQ+</t>
  </si>
  <si>
    <t>Manejar los conceptos sobre diversidad sexual y sensibilizar sobre la misma.</t>
  </si>
  <si>
    <t>Equidad de género, inclusión y discapacidad</t>
  </si>
  <si>
    <t>Introducir al funcionario en los aspectos básicos de la perspectiva de género y el enfoque basado en derechos con el fin de promover al interior de la organización entornos laborales inclusivos.</t>
  </si>
  <si>
    <t>Psiconutrición</t>
  </si>
  <si>
    <t>Extracción de terceros molares en APS</t>
  </si>
  <si>
    <t>Manejo de Excel</t>
  </si>
  <si>
    <t>Aplicación de Inteligencia artificial en APS</t>
  </si>
  <si>
    <t>Neurodivergencias en APS</t>
  </si>
  <si>
    <t>Publicidad, comunicación y marketing en Salud</t>
  </si>
  <si>
    <t>Manejo de canva</t>
  </si>
  <si>
    <t>Salud digestiva (microbiota, sibo, foodmaps)</t>
  </si>
  <si>
    <t>SIGGES-TRAKCARE</t>
  </si>
  <si>
    <t>Técnicas de Educación de Adultos en APS</t>
  </si>
  <si>
    <t>Programas de Optimización del uso de Antimicrobianos (PROA)</t>
  </si>
  <si>
    <t>Actualización en el Programa Nacional de Alimentación Complementaria (PNAC)</t>
  </si>
  <si>
    <t>Espirometría en APS</t>
  </si>
  <si>
    <t>Arquitectura aplicada a centros de salud</t>
  </si>
  <si>
    <t>Manejo eficiente de recursos en administración pública</t>
  </si>
  <si>
    <t>OTROS</t>
  </si>
  <si>
    <r>
      <t xml:space="preserve">Cursos Autogestionados atingentes a la labor correspondiente, de las siguientes plataformas:  </t>
    </r>
    <r>
      <rPr>
        <sz val="9.5"/>
        <rFont val="Wingdings"/>
        <charset val="2"/>
      </rPr>
      <t></t>
    </r>
    <r>
      <rPr>
        <sz val="9.5"/>
        <rFont val="Century Gothic"/>
        <family val="2"/>
      </rPr>
      <t xml:space="preserve">  UAbierta  </t>
    </r>
    <r>
      <rPr>
        <sz val="9.5"/>
        <rFont val="Wingdings"/>
        <charset val="2"/>
      </rPr>
      <t></t>
    </r>
    <r>
      <rPr>
        <sz val="9.5"/>
        <rFont val="Century Gothic"/>
        <family val="2"/>
      </rPr>
      <t xml:space="preserve"> Universidad de Chile,  </t>
    </r>
    <r>
      <rPr>
        <sz val="9.5"/>
        <rFont val="Wingdings"/>
        <charset val="2"/>
      </rPr>
      <t xml:space="preserve"> </t>
    </r>
    <r>
      <rPr>
        <sz val="9.5"/>
        <rFont val="Century Gothic"/>
        <family val="2"/>
      </rPr>
      <t>Universidad de Recoleta,</t>
    </r>
    <r>
      <rPr>
        <sz val="9.5"/>
        <rFont val="Wingdings"/>
        <charset val="2"/>
      </rPr>
      <t xml:space="preserve">  </t>
    </r>
    <r>
      <rPr>
        <sz val="9.5"/>
        <rFont val="Century Gothic"/>
        <family val="2"/>
      </rPr>
      <t xml:space="preserve">OPS </t>
    </r>
    <r>
      <rPr>
        <sz val="9.5"/>
        <rFont val="Wingdings"/>
        <charset val="2"/>
      </rPr>
      <t xml:space="preserve"> </t>
    </r>
    <r>
      <rPr>
        <sz val="9.5"/>
        <rFont val="Century Gothic"/>
        <family val="2"/>
      </rPr>
      <t xml:space="preserve">Servicio Civil </t>
    </r>
    <r>
      <rPr>
        <sz val="9.5"/>
        <rFont val="Wingdings"/>
        <charset val="2"/>
      </rPr>
      <t xml:space="preserve"> </t>
    </r>
    <r>
      <rPr>
        <sz val="9.5"/>
        <rFont val="Century Gothic"/>
        <family val="2"/>
      </rPr>
      <t xml:space="preserve">ACHS </t>
    </r>
    <r>
      <rPr>
        <sz val="9.5"/>
        <rFont val="Wingdings"/>
        <charset val="2"/>
      </rPr>
      <t xml:space="preserve"> </t>
    </r>
    <r>
      <rPr>
        <sz val="9.5"/>
        <rFont val="Century Gothic"/>
        <family val="2"/>
      </rPr>
      <t>Ministerio de las Culturas, las Artes y el Patrimonio.</t>
    </r>
    <r>
      <rPr>
        <b/>
        <sz val="9.5"/>
        <rFont val="Century Gothic"/>
        <family val="2"/>
      </rPr>
      <t xml:space="preserve"> Biblioredes</t>
    </r>
    <r>
      <rPr>
        <sz val="9.5"/>
        <rFont val="Century Gothic"/>
        <family val="2"/>
      </rPr>
      <t xml:space="preserve">  </t>
    </r>
    <r>
      <rPr>
        <sz val="9.5"/>
        <rFont val="Wingdings"/>
        <charset val="2"/>
      </rPr>
      <t xml:space="preserve"> </t>
    </r>
    <r>
      <rPr>
        <sz val="9.5"/>
        <rFont val="Century Gothic"/>
        <family val="2"/>
      </rPr>
      <t>Ministerio de Desarrollo Social</t>
    </r>
    <r>
      <rPr>
        <sz val="9.5"/>
        <rFont val="Wingdings"/>
        <charset val="2"/>
      </rPr>
      <t xml:space="preserve"> </t>
    </r>
    <r>
      <rPr>
        <sz val="9.5"/>
        <rFont val="Century Gothic"/>
        <family val="2"/>
      </rPr>
      <t xml:space="preserve">Academia SUBDERE </t>
    </r>
    <r>
      <rPr>
        <sz val="9.5"/>
        <rFont val="Wingdings"/>
        <charset val="2"/>
      </rPr>
      <t xml:space="preserve"> </t>
    </r>
    <r>
      <rPr>
        <sz val="9.5"/>
        <rFont val="Century Gothic"/>
        <family val="2"/>
      </rPr>
      <t xml:space="preserve">Chile compra </t>
    </r>
    <r>
      <rPr>
        <sz val="9.5"/>
        <rFont val="Wingdings"/>
        <charset val="2"/>
      </rPr>
      <t xml:space="preserve"> </t>
    </r>
    <r>
      <rPr>
        <sz val="9.5"/>
        <rFont val="Century Gothic"/>
        <family val="2"/>
      </rPr>
      <t xml:space="preserve">Contraloría General de la República. cea </t>
    </r>
    <r>
      <rPr>
        <sz val="9.5"/>
        <rFont val="Wingdings"/>
        <charset val="2"/>
      </rPr>
      <t xml:space="preserve"> </t>
    </r>
    <r>
      <rPr>
        <sz val="9.5"/>
        <rFont val="Century Gothic"/>
        <family val="2"/>
      </rPr>
      <t>CONFUSAM</t>
    </r>
    <r>
      <rPr>
        <sz val="9.5"/>
        <rFont val="Wingdings"/>
        <charset val="2"/>
      </rPr>
      <t xml:space="preserve">  </t>
    </r>
    <r>
      <rPr>
        <sz val="9.5"/>
        <rFont val="Century Gothic"/>
        <family val="2"/>
      </rPr>
      <t xml:space="preserve">Ministerio de Justicia y derechos humanos </t>
    </r>
    <r>
      <rPr>
        <sz val="9.5"/>
        <rFont val="Wingdings"/>
        <charset val="2"/>
      </rPr>
      <t xml:space="preserve"> </t>
    </r>
    <r>
      <rPr>
        <sz val="9.5"/>
        <rFont val="Century Gothic"/>
        <family val="2"/>
      </rPr>
      <t xml:space="preserve">SERNAMEG </t>
    </r>
    <r>
      <rPr>
        <sz val="9.5"/>
        <rFont val="Wingdings"/>
        <charset val="2"/>
      </rPr>
      <t xml:space="preserve"> </t>
    </r>
    <r>
      <rPr>
        <sz val="9.5"/>
        <rFont val="Century Gothic"/>
        <family val="2"/>
      </rPr>
      <t xml:space="preserve">SENCE </t>
    </r>
    <r>
      <rPr>
        <sz val="9.5"/>
        <rFont val="Wingdings"/>
        <charset val="2"/>
      </rPr>
      <t xml:space="preserve"> </t>
    </r>
    <r>
      <rPr>
        <sz val="9.5"/>
        <rFont val="Century Gothic"/>
        <family val="2"/>
      </rPr>
      <t xml:space="preserve">Subsecretaria de la Niñez </t>
    </r>
    <r>
      <rPr>
        <sz val="9.5"/>
        <rFont val="Wingdings"/>
        <charset val="2"/>
      </rPr>
      <t></t>
    </r>
    <r>
      <rPr>
        <sz val="9.5"/>
        <rFont val="Century Gothic"/>
        <family val="2"/>
      </rPr>
      <t xml:space="preserve"> Gobierno de Chile </t>
    </r>
    <r>
      <rPr>
        <sz val="9.5"/>
        <rFont val="Wingdings"/>
        <charset val="2"/>
      </rPr>
      <t></t>
    </r>
    <r>
      <rPr>
        <sz val="9.5"/>
        <rFont val="Century Gothic"/>
        <family val="2"/>
      </rPr>
      <t xml:space="preserve"> Chile Crece Contigo </t>
    </r>
  </si>
  <si>
    <t>Cursos provenientes de MINSAL o del SSMS</t>
  </si>
  <si>
    <t>Reforzar conocimientos y competencias en equipos de APS para la intervención comunitaria en salud, y que adquieran las herramientas necesarias para el trabajo comunitario eficaz, vinculante y que responda a los requerimientos de sus comunidades.</t>
  </si>
  <si>
    <t>Apoyar al equipo de APS que trabaja con cuidadores de pacientes con dependencia para que cuenten con las herramientas que les permita generar y certificar competencias en quienes ejercen labores de cuidado.</t>
  </si>
  <si>
    <t>Entregar herramientas a profesionales de salud para la generación de talleres de yoga en distintos niveles del cilo vital, proveyendo de esta forma, sistemas de relajación y autorregulación en diferentes aspectos para vecinos y vecinas de la comunidad.</t>
  </si>
  <si>
    <t>Capacitar a los equipos en la implicancias legales y administrativa de la ley 21,643, apuntando hacia la prevención de sucesos que pongan en riesgo la la salud mental de los trabajadores en relación a sus interrrelaciones.</t>
  </si>
  <si>
    <t>Actualizar al personal involucrado en el Programa Nacional de Alimentación Complementaria (PNAC)</t>
  </si>
  <si>
    <t xml:space="preserve">Fomentar la actividad física en la población, para lo cual es necesario conocer la prescripción de ejercicio y recomendaciones de actividad física según grupo etario. </t>
  </si>
  <si>
    <t>Conocer herramientas y habilidades biopsicosociales para el manejo de los pacientes en situación de crisis en salud mental que presenten una urgencia psiquiátrica y/o descompensación de un cuadro psiquiátrico de base en contexto de APS.</t>
  </si>
  <si>
    <t>Fortalecer conocimientos, competencias en la valoración de la promoción, prevención e identificación de situaciones de riesgo de la salud bucal en el ciclo vital con un importante énfasis en la familia.</t>
  </si>
  <si>
    <t>Actualizar al Odontólogo general en la atención odontológica de niños entregando una visión actual de la Odontopediatria.</t>
  </si>
  <si>
    <t>Actualización en odontopediatría</t>
  </si>
  <si>
    <t>Proporcionar a los participantes las herramientas conceptuales necesarias para integrar la visión de la psiconutrición en su práctica terapéutica habitual.</t>
  </si>
  <si>
    <t>Contribuir a fomentar el desarrollo de modelos de atención en salud bucal eficientes para Adultos Mayores, a nivel público, aportando a un envejecimiento saludable.</t>
  </si>
  <si>
    <t>Obtener competencias para identificar y aplicar los diferentes procesos y técnicas de limpieza y desinfección en áreas y lugares de atención de salud</t>
  </si>
  <si>
    <t>Incorporar competencias que permitan una eficiente gestión de residuos tendiente a minimizar la generación de residuos peligrosos.</t>
  </si>
  <si>
    <t>Adquirir conocimientos teóricos fundamentales para realizar un diagnóstico, seguimiento y dar solución a patologías prevalentes en Cirugía Menor en la APS.</t>
  </si>
  <si>
    <t>Proveer las herramientas necesarias para la programación, ejecución y monitoreo de las actividades implementadas para optimizar el uso de los antimicrobianos, a líderes, gestores y profesionales de la salud involucrados con los PROA.</t>
  </si>
  <si>
    <t>Entregar herramientas que permitan a los funcionarios que atienden pacientes diabéticos actualizar sus conocimientos al respecto, con los criterios diagnósticos de tratamiento, para entregar la mejor atención posible a los usuarios con esta patología.</t>
  </si>
  <si>
    <t>Analizar los trastornos de personalidad desde diversas perspectivas teóricas y diagnósticas, así como los tratamientos respaldados empíricamente, con el fin de adquirir herramientas específicas para el trabajo clínico con estos pacientes.</t>
  </si>
  <si>
    <t>Planificar el manejo de urgencias odontológicas ambulatorias y sus complicaciones en base a la mejor evidencia disponible y en el contexto nacional.</t>
  </si>
  <si>
    <t>Capacitar a los profesionales de la odontología para brindar una atención de alta calidad, reduciendo la ansiedad y el estrés tanto para el paciente como para el profesional, y promoviendo una experiencia dental positiva y efectiva.</t>
  </si>
  <si>
    <t>Comprender la importancia del contexto sociocultural y familiar en la definición y abordaje de los desórdenes emocionales y conductuales en la infancia y la adolescencia, identificando los ordenamientos diagnósticos más actualizados de la psicopatología en esta edad, comprendiendo desde diversas aproximaciones teóricas y terapéuticas los cuadros clínicos de la psicopatología, definiendo el abordaje terapéutico apropiado de los desórdenes emocionales y conductuales.</t>
  </si>
  <si>
    <t>Actualizar conocimientos y competencias respecto del abordaje en APS de pacientes diagnosticados con depresión severa.</t>
  </si>
  <si>
    <t>Actualizar conocimientos respecto de la extracción de terceros molares en el contexto de APS</t>
  </si>
  <si>
    <t>Proporcionar herramientas para el abordaje de la sexualidad en la atención de salud de personas neurodivergentes, desde la perspectiva del paradigma de la neurodiversidad en APS</t>
  </si>
  <si>
    <t>Proporcionar a nutricionistas una mayor comprensión de la salud intestinal, con énfasis en la microbiota intestinal, sobrecrecimiento Bacteriano del Intestino Delgado (SIBO) y dieta baja en FODMAPs .</t>
  </si>
  <si>
    <t>Comprender los fundamentos, indicaciones, contraindicaciones y estrategias para ejecutar e interpretar una maniobra de espirometría según las guías de recomendación nacionales e internacionales.</t>
  </si>
  <si>
    <t>Dotar a los participantes de las habilidades necesarias para desempeñar sus funciones de manera segura y eficiente en el campo laboral, dando la importancia que merece a prevenir los riesgos asociados el desarrollo de sus funciones.</t>
  </si>
  <si>
    <t>Entregar más y mejores acciones de salud, con equidad, pertinencia cultural y territorial, eliminando las barreras de acceso que pudieran existir, y así brindar de manera oportuna y eficiente prestaciones sanitarias que permitan mantener, mejorar y recuperar la salud de las personas y las comunidades</t>
  </si>
  <si>
    <t>Dotar a participantes de herramientas básicas en el manejo de Inteligencia artificial enfocada al desempeño de actividades en APS</t>
  </si>
  <si>
    <t>Entregar las herramientas necesarias para tener un manejo adecuado de la herramienta Excel en el desempeño de las funciones</t>
  </si>
  <si>
    <t>Entregar las herramientas necesarias para la utilización de Canva en la creación de diversas herramientas educativas y/o laborales de difusión, presentaciones y más.</t>
  </si>
  <si>
    <t>Control y gestión de Inventarios</t>
  </si>
  <si>
    <t>Disponer de herramientas que permitan aplicar adecuadamente la planificación, administración y el control de las existencias e inventarios.</t>
  </si>
  <si>
    <t>Entregar a quienes participen las competencias y herramientas que les provean un dominio en el conocimiento de las variables que intervienen en la configuración del espacio arquitectónico de la infraestructura de salud, incidentes en el diseño, materialización y conservación de los inmuebles, en consideración a la realidad local y sus particularidades.</t>
  </si>
  <si>
    <t>Entregar herramientas que permitan manejar de la forma más eficiente y óptima posible la herramienta TRAK-CARE en SIGGES en APS</t>
  </si>
  <si>
    <t>Proveer de las competencias y conocimientos necesarios para el adecuado manejo y mantención de equipos como bombas de agua, centrales de climatización , calderas y autoclaves, entre otros de uso en APS.</t>
  </si>
  <si>
    <t>Actualización en enfermedad celiaca, alergias e itolerancias alimentarias</t>
  </si>
  <si>
    <t>Actualizar el conocimiento de los profesionales y contribuir a mejorar el manejo integral de los pacientes en los temas seleccionados.</t>
  </si>
  <si>
    <t>Manejo y mantención de equipos de uso en APS.</t>
  </si>
  <si>
    <t>Yoga prenatal, infancia y familia en APS</t>
  </si>
  <si>
    <t>Trastornos de la Conducta Alimentaria (TCA)</t>
  </si>
  <si>
    <t>Participación Ciudadana en Salud</t>
  </si>
  <si>
    <t>Promover el ejercicio de la ciudadanía activa en la protección de sus derechos en salud, en el control social sobre la gestión pública, en el diseño, implementación y evaluación de las políticas públicas, contribuyendo a la equidad en salud y elevando su calidad de vida.</t>
  </si>
  <si>
    <t>Comprender los distintos aspectos de la conducta alimentaria que permitan un adecuado abordaje terapéutico en adolescentes, con el fin de mejorar la calidad de vida y promover la recuperación de los jóvenes afectados por estos trastornos.</t>
  </si>
  <si>
    <t>Capacitar a los participantes en las habilidades y conocimientos necesarios para implementar y mejorar procesos de control de gestión en entidades públicas, enfocándose en la eficiencia, transparencia y cumplimiento de objetivos estratégicos.</t>
  </si>
  <si>
    <t>PROGRAMA  ANUAL DE CAPACITACION 2025  PERSONAL ESTATUTO ATENCIÓN PRIMARIA (LEY 19.378) SERVICIO DE SALUD METROPOLITANO SUR  COMUNA LA CISTERNA</t>
  </si>
  <si>
    <t>Por definir</t>
  </si>
  <si>
    <t>Gestión Encargada Comunal de Capacitación</t>
  </si>
  <si>
    <t>A definir</t>
  </si>
  <si>
    <t>OPS u otro</t>
  </si>
  <si>
    <t>Autogestión</t>
  </si>
  <si>
    <t>Todo el año</t>
  </si>
  <si>
    <t>Jornadas programáticas de PRAPS</t>
  </si>
  <si>
    <t>SSMS</t>
  </si>
  <si>
    <t>Gestión de Farmacia</t>
  </si>
  <si>
    <t>Fortalecer las competencias de los profesionales de Atención Primaria en los diferentes niveles de gestión mediante la comprensión de conceptos como farmacocinética, farmacodinamia, reacciones adversas e interacciones.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</si>
</sst>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_-;\-&quot;$&quot;* #,##0_-;_-&quot;$&quot;* &quot;-&quot;_-;_-@_-"/>
  </numFmts>
  <fonts count="14" x14ac:knownFonts="1">
    <font>
      <sz val="10"/>
      <name val="Arial"/>
    </font>
    <font>
      <b/>
      <sz val="8"/>
      <name val="Arial"/>
      <family val="2"/>
    </font>
    <font>
      <sz val="8"/>
      <name val="Arial"/>
      <family val="2"/>
    </font>
    <font>
      <b/>
      <sz val="10"/>
      <name val="Arial"/>
      <family val="2"/>
    </font>
    <font>
      <sz val="9.5"/>
      <name val="Century Gothic"/>
      <family val="2"/>
    </font>
    <font>
      <sz val="9.5"/>
      <color theme="1" tint="0.14999847407452621"/>
      <name val="Century Gothic"/>
      <family val="2"/>
    </font>
    <font>
      <sz val="9.5"/>
      <color indexed="8"/>
      <name val="Century Gothic"/>
      <family val="2"/>
    </font>
    <font>
      <sz val="9.5"/>
      <color rgb="FF202124"/>
      <name val="Century Gothic"/>
      <family val="2"/>
    </font>
    <font>
      <sz val="9.5"/>
      <name val="Wingdings"/>
      <charset val="2"/>
    </font>
    <font>
      <b/>
      <sz val="9.5"/>
      <name val="Century Gothic"/>
      <family val="2"/>
    </font>
    <font>
      <sz val="10"/>
      <name val="Arial"/>
      <family val="2"/>
    </font>
    <font>
      <sz val="12"/>
      <name val="Calibri"/>
      <family val="2"/>
      <scheme val="minor"/>
    </font>
    <font>
      <b/>
      <sz val="12"/>
      <name val="Calibri"/>
      <family val="2"/>
      <scheme val="minor"/>
    </font>
    <font>
      <sz val="12"/>
      <color theme="1"/>
      <name val="Calibri"/>
      <family val="2"/>
      <scheme val="minor"/>
    </font>
  </fonts>
  <fills count="8">
    <fill>
      <patternFill patternType="none"/>
    </fill>
    <fill>
      <patternFill patternType="gray125"/>
    </fill>
    <fill>
      <patternFill patternType="solid">
        <fgColor rgb="FFD6F6E4"/>
        <bgColor indexed="64"/>
      </patternFill>
    </fill>
    <fill>
      <patternFill patternType="solid">
        <fgColor rgb="FFD6F6E4"/>
        <bgColor indexed="26"/>
      </patternFill>
    </fill>
    <fill>
      <patternFill patternType="solid">
        <fgColor theme="9" tint="0.79998168889431442"/>
        <bgColor indexed="64"/>
      </patternFill>
    </fill>
    <fill>
      <patternFill patternType="solid">
        <fgColor theme="9" tint="0.79998168889431442"/>
        <bgColor indexed="26"/>
      </patternFill>
    </fill>
    <fill>
      <patternFill patternType="solid">
        <fgColor theme="4" tint="0.39997558519241921"/>
        <bgColor indexed="64"/>
      </patternFill>
    </fill>
    <fill>
      <patternFill patternType="solid">
        <fgColor indexed="9"/>
        <bgColor indexed="26"/>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164" fontId="10" fillId="0" borderId="0" applyFont="0" applyFill="0" applyBorder="0" applyAlignment="0" applyProtection="0"/>
  </cellStyleXfs>
  <cellXfs count="116">
    <xf numFmtId="0" fontId="0" fillId="0" borderId="0" xfId="0"/>
    <xf numFmtId="0" fontId="2" fillId="0" borderId="0" xfId="0" applyFont="1"/>
    <xf numFmtId="0" fontId="4" fillId="2" borderId="12" xfId="0" applyFont="1" applyFill="1" applyBorder="1" applyAlignment="1">
      <alignment horizontal="left" vertical="center" wrapText="1" readingOrder="1"/>
    </xf>
    <xf numFmtId="0" fontId="5" fillId="0" borderId="10" xfId="0" applyFont="1" applyBorder="1" applyAlignment="1">
      <alignment horizontal="left" vertical="center" wrapText="1" readingOrder="1"/>
    </xf>
    <xf numFmtId="0" fontId="4" fillId="2" borderId="7" xfId="0" applyFont="1" applyFill="1" applyBorder="1" applyAlignment="1">
      <alignment horizontal="left" vertical="center" wrapText="1" readingOrder="1"/>
    </xf>
    <xf numFmtId="0" fontId="5" fillId="0" borderId="2" xfId="0" applyFont="1" applyBorder="1" applyAlignment="1">
      <alignment horizontal="left" vertical="center" wrapText="1" readingOrder="1"/>
    </xf>
    <xf numFmtId="0" fontId="4" fillId="2" borderId="7" xfId="0" applyFont="1" applyFill="1" applyBorder="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vertical="top" wrapText="1"/>
    </xf>
    <xf numFmtId="0" fontId="4" fillId="4" borderId="7" xfId="0" applyFont="1" applyFill="1" applyBorder="1" applyAlignment="1">
      <alignment horizontal="left" vertical="center" wrapText="1"/>
    </xf>
    <xf numFmtId="0" fontId="4" fillId="4" borderId="7" xfId="0" applyFont="1" applyFill="1" applyBorder="1" applyAlignment="1">
      <alignment horizontal="left" vertical="center" wrapText="1" readingOrder="1"/>
    </xf>
    <xf numFmtId="0" fontId="4" fillId="0" borderId="2" xfId="0" applyFont="1" applyBorder="1" applyAlignment="1">
      <alignment wrapText="1"/>
    </xf>
    <xf numFmtId="0" fontId="6" fillId="0" borderId="2" xfId="0" applyFont="1" applyBorder="1" applyAlignment="1">
      <alignment vertical="center" wrapText="1"/>
    </xf>
    <xf numFmtId="0" fontId="4" fillId="0" borderId="7" xfId="0" applyFont="1" applyBorder="1" applyAlignment="1">
      <alignment horizontal="left" vertical="center" wrapText="1"/>
    </xf>
    <xf numFmtId="0" fontId="4" fillId="3" borderId="7" xfId="0" applyFont="1" applyFill="1" applyBorder="1" applyAlignment="1">
      <alignment horizontal="left" vertical="center" wrapText="1"/>
    </xf>
    <xf numFmtId="0" fontId="4" fillId="2" borderId="7" xfId="0" applyFont="1" applyFill="1" applyBorder="1" applyAlignment="1">
      <alignment vertical="center" wrapText="1"/>
    </xf>
    <xf numFmtId="0" fontId="4" fillId="0" borderId="2" xfId="0" applyFont="1" applyBorder="1" applyAlignment="1">
      <alignment vertical="center" wrapText="1"/>
    </xf>
    <xf numFmtId="0" fontId="4" fillId="5" borderId="7" xfId="0" applyFont="1" applyFill="1" applyBorder="1" applyAlignment="1">
      <alignment horizontal="left" vertical="center" wrapText="1"/>
    </xf>
    <xf numFmtId="0" fontId="4" fillId="0" borderId="7" xfId="0" applyFont="1" applyBorder="1" applyAlignment="1">
      <alignment vertical="center" wrapText="1"/>
    </xf>
    <xf numFmtId="0" fontId="4" fillId="4" borderId="7" xfId="0" applyFont="1" applyFill="1" applyBorder="1" applyAlignment="1">
      <alignment vertical="center" wrapText="1"/>
    </xf>
    <xf numFmtId="0" fontId="7" fillId="2" borderId="7" xfId="0" applyFont="1" applyFill="1" applyBorder="1" applyAlignment="1">
      <alignment horizontal="left" vertical="center" wrapText="1" readingOrder="1"/>
    </xf>
    <xf numFmtId="0" fontId="7" fillId="0" borderId="7" xfId="0" applyFont="1" applyBorder="1" applyAlignment="1">
      <alignment horizontal="left" vertical="center" wrapText="1" readingOrder="1"/>
    </xf>
    <xf numFmtId="0" fontId="6" fillId="0" borderId="7" xfId="0" applyFont="1" applyBorder="1" applyAlignment="1">
      <alignment horizontal="left" vertical="center" wrapText="1"/>
    </xf>
    <xf numFmtId="0" fontId="9" fillId="0" borderId="22" xfId="0" applyFont="1" applyBorder="1" applyAlignment="1">
      <alignment horizontal="left" vertical="center" wrapText="1"/>
    </xf>
    <xf numFmtId="0" fontId="2" fillId="0" borderId="23" xfId="0" applyFont="1" applyBorder="1"/>
    <xf numFmtId="0" fontId="6" fillId="0" borderId="12" xfId="0" applyFont="1" applyBorder="1" applyAlignment="1">
      <alignment horizontal="left" vertical="center" wrapText="1"/>
    </xf>
    <xf numFmtId="0" fontId="6" fillId="0" borderId="10" xfId="0" applyFont="1" applyBorder="1" applyAlignment="1">
      <alignment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4" fillId="3" borderId="12" xfId="0" applyFont="1" applyFill="1" applyBorder="1" applyAlignment="1">
      <alignment horizontal="left" vertical="center" wrapText="1"/>
    </xf>
    <xf numFmtId="0" fontId="4" fillId="0" borderId="3" xfId="0" applyFont="1" applyBorder="1" applyAlignment="1">
      <alignment horizontal="left" vertical="center" wrapText="1"/>
    </xf>
    <xf numFmtId="0" fontId="4" fillId="4" borderId="12" xfId="0"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5" xfId="0" applyFont="1" applyBorder="1" applyAlignment="1">
      <alignment wrapText="1"/>
    </xf>
    <xf numFmtId="0" fontId="6" fillId="0" borderId="5" xfId="0" applyFont="1" applyBorder="1" applyAlignment="1">
      <alignment vertical="center" wrapText="1"/>
    </xf>
    <xf numFmtId="0" fontId="4" fillId="0" borderId="5" xfId="0" applyFont="1" applyBorder="1" applyAlignment="1">
      <alignment vertical="top" wrapText="1"/>
    </xf>
    <xf numFmtId="0" fontId="1" fillId="0" borderId="15"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 xfId="0" applyFont="1" applyBorder="1" applyAlignment="1">
      <alignment horizontal="center" vertical="center" wrapText="1"/>
    </xf>
    <xf numFmtId="164"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1" fontId="11" fillId="0" borderId="1" xfId="0" applyNumberFormat="1" applyFont="1" applyBorder="1" applyAlignment="1">
      <alignment horizontal="center" vertical="center"/>
    </xf>
    <xf numFmtId="0" fontId="1" fillId="0" borderId="15" xfId="0" applyFont="1" applyBorder="1" applyAlignment="1">
      <alignment horizontal="center" vertical="top" wrapText="1"/>
    </xf>
    <xf numFmtId="0" fontId="1" fillId="0" borderId="28" xfId="0" applyFont="1" applyBorder="1" applyAlignment="1">
      <alignment horizontal="center" vertical="center" wrapText="1"/>
    </xf>
    <xf numFmtId="164" fontId="11" fillId="0" borderId="1" xfId="1"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0" borderId="8" xfId="0" applyFont="1" applyBorder="1" applyAlignment="1">
      <alignment horizontal="center" vertical="center" wrapText="1"/>
    </xf>
    <xf numFmtId="164" fontId="11" fillId="0" borderId="8" xfId="0" applyNumberFormat="1" applyFont="1" applyBorder="1" applyAlignment="1">
      <alignment horizontal="center" vertical="center" wrapText="1"/>
    </xf>
    <xf numFmtId="164" fontId="11" fillId="0" borderId="8" xfId="1"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0" borderId="10" xfId="0" applyFont="1" applyBorder="1" applyAlignment="1">
      <alignment horizontal="center" vertical="center" wrapText="1"/>
    </xf>
    <xf numFmtId="0" fontId="11" fillId="7" borderId="2" xfId="0" applyFont="1" applyFill="1" applyBorder="1" applyAlignment="1">
      <alignment horizontal="center" vertical="center" wrapText="1"/>
    </xf>
    <xf numFmtId="0" fontId="11" fillId="0" borderId="4" xfId="0" applyFont="1" applyBorder="1" applyAlignment="1">
      <alignment horizontal="center" vertical="center" wrapText="1"/>
    </xf>
    <xf numFmtId="164" fontId="11" fillId="0" borderId="4" xfId="0" applyNumberFormat="1" applyFont="1" applyBorder="1" applyAlignment="1">
      <alignment horizontal="center" vertical="center" wrapText="1"/>
    </xf>
    <xf numFmtId="164" fontId="11" fillId="0" borderId="4" xfId="1" applyFont="1" applyFill="1" applyBorder="1" applyAlignment="1">
      <alignment horizontal="center" vertical="center" wrapText="1"/>
    </xf>
    <xf numFmtId="0" fontId="13" fillId="7" borderId="4"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4" xfId="0" applyFont="1" applyBorder="1" applyAlignment="1">
      <alignment horizontal="center" vertical="center"/>
    </xf>
    <xf numFmtId="1" fontId="11" fillId="0" borderId="14" xfId="0" applyNumberFormat="1" applyFont="1" applyBorder="1" applyAlignment="1">
      <alignment horizontal="center" vertical="center"/>
    </xf>
    <xf numFmtId="0" fontId="11" fillId="0" borderId="21" xfId="0" applyFont="1" applyBorder="1" applyAlignment="1">
      <alignment horizontal="center" vertical="center" wrapText="1"/>
    </xf>
    <xf numFmtId="0" fontId="13" fillId="7" borderId="8" xfId="0" applyFont="1" applyFill="1" applyBorder="1" applyAlignment="1">
      <alignment horizontal="center" vertical="center" wrapText="1"/>
    </xf>
    <xf numFmtId="0" fontId="7" fillId="0" borderId="3" xfId="0" applyFont="1" applyBorder="1" applyAlignment="1">
      <alignment horizontal="left" vertical="center" wrapText="1" readingOrder="1"/>
    </xf>
    <xf numFmtId="0" fontId="6" fillId="0" borderId="24" xfId="0" applyFont="1" applyBorder="1" applyAlignment="1">
      <alignment horizontal="left" vertical="center" wrapText="1"/>
    </xf>
    <xf numFmtId="0" fontId="6" fillId="0" borderId="16" xfId="0" applyFont="1" applyBorder="1" applyAlignment="1">
      <alignment vertical="center" wrapText="1"/>
    </xf>
    <xf numFmtId="0" fontId="11" fillId="0" borderId="20" xfId="0" applyFont="1" applyBorder="1" applyAlignment="1">
      <alignment horizontal="center" vertical="center" wrapText="1"/>
    </xf>
    <xf numFmtId="164" fontId="11" fillId="0" borderId="15" xfId="0" applyNumberFormat="1" applyFont="1" applyBorder="1" applyAlignment="1">
      <alignment horizontal="center" vertical="center" wrapText="1"/>
    </xf>
    <xf numFmtId="164" fontId="11" fillId="0" borderId="15" xfId="1" applyFont="1" applyFill="1" applyBorder="1" applyAlignment="1">
      <alignment horizontal="center" vertical="center" wrapText="1"/>
    </xf>
    <xf numFmtId="0" fontId="13" fillId="7" borderId="15" xfId="0" applyFont="1" applyFill="1" applyBorder="1" applyAlignment="1">
      <alignment horizontal="center" vertical="center" wrapText="1"/>
    </xf>
    <xf numFmtId="0" fontId="11" fillId="0" borderId="16" xfId="0" applyFont="1" applyBorder="1" applyAlignment="1">
      <alignment horizontal="center" vertical="center" wrapText="1"/>
    </xf>
    <xf numFmtId="0" fontId="1" fillId="0" borderId="31" xfId="0" applyFont="1" applyBorder="1"/>
    <xf numFmtId="0" fontId="11" fillId="0" borderId="9"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5" xfId="0" applyFont="1" applyBorder="1" applyAlignment="1">
      <alignment horizontal="center" vertical="center"/>
    </xf>
    <xf numFmtId="1" fontId="11" fillId="0" borderId="25" xfId="0" applyNumberFormat="1" applyFont="1" applyBorder="1" applyAlignment="1">
      <alignment horizontal="center" vertical="center"/>
    </xf>
    <xf numFmtId="0" fontId="11" fillId="0" borderId="6" xfId="0" applyFont="1" applyBorder="1" applyAlignment="1">
      <alignment horizontal="center" vertical="center" wrapText="1"/>
    </xf>
    <xf numFmtId="0" fontId="11" fillId="0" borderId="28"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26" xfId="0" applyFont="1" applyBorder="1" applyAlignment="1">
      <alignment horizontal="center" vertical="center" wrapText="1"/>
    </xf>
    <xf numFmtId="1" fontId="12" fillId="0" borderId="26" xfId="0" applyNumberFormat="1" applyFont="1" applyBorder="1" applyAlignment="1">
      <alignment horizontal="center" vertical="center" wrapText="1"/>
    </xf>
    <xf numFmtId="0" fontId="12" fillId="0" borderId="33" xfId="0" applyFont="1" applyBorder="1" applyAlignment="1">
      <alignment horizontal="center" vertical="center" wrapText="1"/>
    </xf>
    <xf numFmtId="0" fontId="12" fillId="0" borderId="27" xfId="0" applyFont="1" applyBorder="1" applyAlignment="1">
      <alignment horizontal="center" vertical="center" wrapText="1"/>
    </xf>
    <xf numFmtId="0" fontId="2" fillId="0" borderId="34" xfId="0" applyFont="1" applyBorder="1"/>
    <xf numFmtId="0" fontId="2" fillId="0" borderId="35" xfId="0" applyFont="1" applyBorder="1"/>
    <xf numFmtId="3" fontId="2" fillId="0" borderId="35" xfId="0" applyNumberFormat="1" applyFont="1" applyBorder="1"/>
    <xf numFmtId="164" fontId="11" fillId="0" borderId="35" xfId="1" applyFont="1" applyFill="1" applyBorder="1" applyAlignment="1">
      <alignment horizontal="center" vertical="center" wrapText="1"/>
    </xf>
    <xf numFmtId="0" fontId="2" fillId="0" borderId="36" xfId="0" applyFont="1" applyBorder="1"/>
    <xf numFmtId="0" fontId="3" fillId="0" borderId="11"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30" xfId="0" applyFont="1" applyBorder="1" applyAlignment="1">
      <alignment horizontal="left" vertical="center" wrapText="1"/>
    </xf>
    <xf numFmtId="0" fontId="1" fillId="0" borderId="13" xfId="0" applyFont="1" applyBorder="1" applyAlignment="1">
      <alignment horizontal="left" vertical="center" wrapText="1"/>
    </xf>
    <xf numFmtId="0" fontId="1" fillId="0" borderId="19" xfId="0" applyFont="1" applyBorder="1" applyAlignment="1">
      <alignment horizontal="left" vertical="center" wrapText="1"/>
    </xf>
    <xf numFmtId="0" fontId="1" fillId="0" borderId="1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9" xfId="0" applyFont="1" applyBorder="1" applyAlignment="1">
      <alignment horizontal="center" vertical="center" wrapText="1"/>
    </xf>
    <xf numFmtId="0" fontId="4" fillId="6" borderId="12"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1" fillId="0" borderId="18" xfId="0" applyFont="1" applyBorder="1" applyAlignment="1">
      <alignment horizontal="left" vertical="center" wrapText="1"/>
    </xf>
    <xf numFmtId="0" fontId="1" fillId="0" borderId="9" xfId="0" applyFont="1" applyBorder="1" applyAlignment="1">
      <alignment horizontal="center" vertical="center" wrapText="1"/>
    </xf>
    <xf numFmtId="0" fontId="1" fillId="0" borderId="11" xfId="0" applyFont="1" applyBorder="1" applyAlignment="1">
      <alignment horizontal="left" vertical="center" wrapText="1"/>
    </xf>
    <xf numFmtId="0" fontId="1" fillId="0" borderId="17" xfId="0" applyFont="1" applyBorder="1" applyAlignment="1">
      <alignment horizontal="left" vertical="center" wrapText="1"/>
    </xf>
    <xf numFmtId="0" fontId="1" fillId="0" borderId="31" xfId="0" applyFont="1" applyBorder="1" applyAlignment="1">
      <alignment horizontal="left"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cellXfs>
  <cellStyles count="2">
    <cellStyle name="Moneda [0] 2" xfId="1" xr:uid="{8925EFD8-467C-4839-9FF1-535FB3D7890C}"/>
    <cellStyle name="Normal" xfId="0" builtinId="0"/>
  </cellStyles>
  <dxfs count="0"/>
  <tableStyles count="0" defaultTableStyle="TableStyleMedium9" defaultPivotStyle="PivotStyleLight16"/>
  <colors>
    <mruColors>
      <color rgb="FFD6F6E4"/>
      <color rgb="FFDECDFF"/>
      <color rgb="FFE6D9FF"/>
      <color rgb="FFD8C5FF"/>
      <color rgb="FFCCE2E6"/>
      <color rgb="FFB7D6DB"/>
      <color rgb="FF91C1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790575</xdr:colOff>
      <xdr:row>0</xdr:row>
      <xdr:rowOff>771525</xdr:rowOff>
    </xdr:to>
    <xdr:pic>
      <xdr:nvPicPr>
        <xdr:cNvPr id="1026" name="Imagen 1" descr="Gráfico de rectángulos&#10;&#10;Descripción generada automáticamente con confianza baja">
          <a:extLst>
            <a:ext uri="{FF2B5EF4-FFF2-40B4-BE49-F238E27FC236}">
              <a16:creationId xmlns:a16="http://schemas.microsoft.com/office/drawing/2014/main" id="{E88414CB-50A7-A508-8799-D8955F12BB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7905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9525</xdr:rowOff>
    </xdr:from>
    <xdr:to>
      <xdr:col>0</xdr:col>
      <xdr:colOff>790575</xdr:colOff>
      <xdr:row>0</xdr:row>
      <xdr:rowOff>771525</xdr:rowOff>
    </xdr:to>
    <xdr:pic>
      <xdr:nvPicPr>
        <xdr:cNvPr id="2" name="Imagen 1" descr="Gráfico de rectángulos&#10;&#10;Descripción generada automáticamente con confianza baja">
          <a:extLst>
            <a:ext uri="{FF2B5EF4-FFF2-40B4-BE49-F238E27FC236}">
              <a16:creationId xmlns:a16="http://schemas.microsoft.com/office/drawing/2014/main" id="{D5751658-7380-4D42-B853-DB01C994F1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7905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0</xdr:row>
      <xdr:rowOff>762000</xdr:rowOff>
    </xdr:to>
    <xdr:pic>
      <xdr:nvPicPr>
        <xdr:cNvPr id="6" name="Imagen 5" descr="Gráfico de rectángulos&#10;&#10;Descripción generada automáticamente con confianza baja">
          <a:extLst>
            <a:ext uri="{FF2B5EF4-FFF2-40B4-BE49-F238E27FC236}">
              <a16:creationId xmlns:a16="http://schemas.microsoft.com/office/drawing/2014/main" id="{67BDBDB5-E61F-4713-9ECE-C325F9D574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9C92C-BB2E-48B5-8253-A2D85D2D0D32}">
  <sheetPr>
    <pageSetUpPr fitToPage="1"/>
  </sheetPr>
  <dimension ref="A1:U145"/>
  <sheetViews>
    <sheetView view="pageBreakPreview" zoomScale="120" zoomScaleNormal="100" zoomScaleSheetLayoutView="120" workbookViewId="0">
      <selection activeCell="B4" sqref="B4"/>
    </sheetView>
  </sheetViews>
  <sheetFormatPr baseColWidth="10" defaultRowHeight="11.25" x14ac:dyDescent="0.2"/>
  <cols>
    <col min="1" max="1" width="41" style="1" customWidth="1"/>
    <col min="2" max="2" width="55.7109375" style="1" customWidth="1"/>
    <col min="3" max="3" width="47.85546875" style="1" customWidth="1"/>
    <col min="4" max="4" width="9.28515625" style="1" customWidth="1"/>
    <col min="5" max="5" width="8.5703125" style="1" customWidth="1"/>
    <col min="6" max="6" width="8.42578125" style="1" customWidth="1"/>
    <col min="7" max="7" width="8.5703125" style="1" customWidth="1"/>
    <col min="8" max="8" width="7.85546875" style="1" customWidth="1"/>
    <col min="9" max="9" width="9.42578125" style="1" customWidth="1"/>
    <col min="10" max="10" width="6.85546875" style="1" customWidth="1"/>
    <col min="11" max="11" width="12.5703125" style="1" customWidth="1"/>
    <col min="12" max="12" width="13.5703125" style="1" customWidth="1"/>
    <col min="13" max="13" width="11.85546875" style="1" customWidth="1"/>
    <col min="14" max="14" width="8.5703125" style="1" customWidth="1"/>
    <col min="15" max="15" width="13.5703125" style="1" bestFit="1" customWidth="1"/>
    <col min="16" max="16" width="11.42578125" style="1"/>
    <col min="17" max="17" width="24.42578125" style="1" customWidth="1"/>
    <col min="18" max="18" width="11.42578125" style="1" customWidth="1"/>
    <col min="19" max="16384" width="11.42578125" style="1"/>
  </cols>
  <sheetData>
    <row r="1" spans="1:21" ht="62.1" customHeight="1" thickBot="1" x14ac:dyDescent="0.25">
      <c r="A1" s="91" t="s">
        <v>283</v>
      </c>
      <c r="B1" s="92"/>
      <c r="C1" s="92"/>
      <c r="D1" s="92"/>
      <c r="E1" s="92"/>
      <c r="F1" s="92"/>
      <c r="G1" s="92"/>
      <c r="H1" s="92"/>
      <c r="I1" s="92"/>
      <c r="J1" s="92"/>
      <c r="K1" s="92"/>
      <c r="L1" s="92"/>
      <c r="M1" s="92"/>
      <c r="N1" s="92"/>
      <c r="O1" s="92"/>
      <c r="P1" s="92"/>
      <c r="Q1" s="92"/>
      <c r="R1" s="93"/>
    </row>
    <row r="2" spans="1:21" ht="12.75" customHeight="1" x14ac:dyDescent="0.2">
      <c r="A2" s="101" t="s">
        <v>2</v>
      </c>
      <c r="B2" s="94" t="s">
        <v>0</v>
      </c>
      <c r="C2" s="94" t="s">
        <v>3</v>
      </c>
      <c r="D2" s="94" t="s">
        <v>4</v>
      </c>
      <c r="E2" s="94"/>
      <c r="F2" s="94"/>
      <c r="G2" s="94"/>
      <c r="H2" s="94"/>
      <c r="I2" s="94"/>
      <c r="J2" s="94"/>
      <c r="K2" s="94" t="s">
        <v>5</v>
      </c>
      <c r="L2" s="94" t="s">
        <v>6</v>
      </c>
      <c r="M2" s="94"/>
      <c r="N2" s="94"/>
      <c r="O2" s="110"/>
      <c r="P2" s="94" t="s">
        <v>18</v>
      </c>
      <c r="Q2" s="94" t="s">
        <v>19</v>
      </c>
      <c r="R2" s="96" t="s">
        <v>20</v>
      </c>
    </row>
    <row r="3" spans="1:21" ht="45" customHeight="1" thickBot="1" x14ac:dyDescent="0.25">
      <c r="A3" s="102"/>
      <c r="B3" s="95"/>
      <c r="C3" s="95"/>
      <c r="D3" s="43" t="s">
        <v>15</v>
      </c>
      <c r="E3" s="43" t="s">
        <v>10</v>
      </c>
      <c r="F3" s="43" t="s">
        <v>11</v>
      </c>
      <c r="G3" s="43" t="s">
        <v>12</v>
      </c>
      <c r="H3" s="43" t="s">
        <v>13</v>
      </c>
      <c r="I3" s="43" t="s">
        <v>14</v>
      </c>
      <c r="J3" s="36" t="s">
        <v>1</v>
      </c>
      <c r="K3" s="95"/>
      <c r="L3" s="36" t="s">
        <v>7</v>
      </c>
      <c r="M3" s="36" t="s">
        <v>8</v>
      </c>
      <c r="N3" s="36" t="s">
        <v>16</v>
      </c>
      <c r="O3" s="44" t="s">
        <v>9</v>
      </c>
      <c r="P3" s="95"/>
      <c r="Q3" s="95" t="s">
        <v>19</v>
      </c>
      <c r="R3" s="97" t="s">
        <v>20</v>
      </c>
    </row>
    <row r="4" spans="1:21" ht="121.5" x14ac:dyDescent="0.2">
      <c r="A4" s="98" t="s">
        <v>28</v>
      </c>
      <c r="B4" s="2" t="s">
        <v>30</v>
      </c>
      <c r="C4" s="3" t="s">
        <v>31</v>
      </c>
      <c r="D4" s="58">
        <v>21</v>
      </c>
      <c r="E4" s="47">
        <v>32</v>
      </c>
      <c r="F4" s="47">
        <v>36</v>
      </c>
      <c r="G4" s="47">
        <v>2</v>
      </c>
      <c r="H4" s="47">
        <v>18</v>
      </c>
      <c r="I4" s="73">
        <v>21</v>
      </c>
      <c r="J4" s="79">
        <f>SUM(D4:I4)</f>
        <v>130</v>
      </c>
      <c r="K4" s="58">
        <v>21</v>
      </c>
      <c r="L4" s="48">
        <v>1700000</v>
      </c>
      <c r="M4" s="48">
        <v>0</v>
      </c>
      <c r="N4" s="48">
        <v>0</v>
      </c>
      <c r="O4" s="49">
        <f>SUM(L4:N4)</f>
        <v>1700000</v>
      </c>
      <c r="P4" s="50" t="s">
        <v>284</v>
      </c>
      <c r="Q4" s="47" t="s">
        <v>285</v>
      </c>
      <c r="R4" s="51" t="s">
        <v>286</v>
      </c>
    </row>
    <row r="5" spans="1:21" ht="47.25" x14ac:dyDescent="0.2">
      <c r="A5" s="99"/>
      <c r="B5" s="4" t="s">
        <v>32</v>
      </c>
      <c r="C5" s="5" t="s">
        <v>33</v>
      </c>
      <c r="D5" s="59">
        <v>5</v>
      </c>
      <c r="E5" s="40">
        <v>5</v>
      </c>
      <c r="F5" s="40">
        <v>10</v>
      </c>
      <c r="G5" s="40">
        <v>5</v>
      </c>
      <c r="H5" s="40">
        <v>3</v>
      </c>
      <c r="I5" s="74">
        <v>3</v>
      </c>
      <c r="J5" s="80">
        <f t="shared" ref="J5:J68" si="0">SUM(D5:I5)</f>
        <v>31</v>
      </c>
      <c r="K5" s="59">
        <v>8</v>
      </c>
      <c r="L5" s="39">
        <v>800000</v>
      </c>
      <c r="M5" s="39">
        <v>0</v>
      </c>
      <c r="N5" s="39">
        <v>0</v>
      </c>
      <c r="O5" s="45">
        <f t="shared" ref="O5:O68" si="1">SUM(L5:N5)</f>
        <v>800000</v>
      </c>
      <c r="P5" s="46" t="s">
        <v>284</v>
      </c>
      <c r="Q5" s="40" t="s">
        <v>285</v>
      </c>
      <c r="R5" s="38" t="s">
        <v>286</v>
      </c>
      <c r="U5" s="1" t="s">
        <v>283</v>
      </c>
    </row>
    <row r="6" spans="1:21" ht="108" x14ac:dyDescent="0.2">
      <c r="A6" s="99"/>
      <c r="B6" s="4" t="s">
        <v>34</v>
      </c>
      <c r="C6" s="5" t="s">
        <v>35</v>
      </c>
      <c r="D6" s="59"/>
      <c r="E6" s="40"/>
      <c r="F6" s="40"/>
      <c r="G6" s="40"/>
      <c r="H6" s="40">
        <v>50</v>
      </c>
      <c r="I6" s="74"/>
      <c r="J6" s="80">
        <f t="shared" si="0"/>
        <v>50</v>
      </c>
      <c r="K6" s="59">
        <v>30</v>
      </c>
      <c r="L6" s="39">
        <v>1500000</v>
      </c>
      <c r="M6" s="39">
        <v>0</v>
      </c>
      <c r="N6" s="39">
        <v>0</v>
      </c>
      <c r="O6" s="45">
        <f t="shared" si="1"/>
        <v>1500000</v>
      </c>
      <c r="P6" s="46" t="s">
        <v>284</v>
      </c>
      <c r="Q6" s="40" t="s">
        <v>285</v>
      </c>
      <c r="R6" s="52" t="s">
        <v>286</v>
      </c>
    </row>
    <row r="7" spans="1:21" ht="94.5" x14ac:dyDescent="0.2">
      <c r="A7" s="99"/>
      <c r="B7" s="6" t="s">
        <v>36</v>
      </c>
      <c r="C7" s="7" t="s">
        <v>37</v>
      </c>
      <c r="D7" s="59">
        <v>5</v>
      </c>
      <c r="E7" s="40">
        <v>5</v>
      </c>
      <c r="F7" s="40">
        <v>5</v>
      </c>
      <c r="G7" s="40">
        <v>3</v>
      </c>
      <c r="H7" s="40">
        <v>5</v>
      </c>
      <c r="I7" s="74"/>
      <c r="J7" s="80">
        <f t="shared" si="0"/>
        <v>23</v>
      </c>
      <c r="K7" s="59">
        <v>21</v>
      </c>
      <c r="L7" s="39">
        <v>900000</v>
      </c>
      <c r="M7" s="39">
        <v>0</v>
      </c>
      <c r="N7" s="39">
        <v>0</v>
      </c>
      <c r="O7" s="45">
        <f t="shared" si="1"/>
        <v>900000</v>
      </c>
      <c r="P7" s="46" t="s">
        <v>284</v>
      </c>
      <c r="Q7" s="40" t="s">
        <v>285</v>
      </c>
      <c r="R7" s="38" t="s">
        <v>286</v>
      </c>
    </row>
    <row r="8" spans="1:21" ht="108" x14ac:dyDescent="0.2">
      <c r="A8" s="99"/>
      <c r="B8" s="6" t="s">
        <v>38</v>
      </c>
      <c r="C8" s="7" t="s">
        <v>39</v>
      </c>
      <c r="D8" s="59"/>
      <c r="E8" s="40">
        <v>20</v>
      </c>
      <c r="F8" s="40"/>
      <c r="G8" s="40"/>
      <c r="H8" s="40"/>
      <c r="I8" s="74"/>
      <c r="J8" s="80">
        <f t="shared" si="0"/>
        <v>20</v>
      </c>
      <c r="K8" s="59">
        <v>21</v>
      </c>
      <c r="L8" s="39">
        <v>800000</v>
      </c>
      <c r="M8" s="39">
        <v>0</v>
      </c>
      <c r="N8" s="39">
        <v>0</v>
      </c>
      <c r="O8" s="45">
        <f t="shared" si="1"/>
        <v>800000</v>
      </c>
      <c r="P8" s="46" t="s">
        <v>284</v>
      </c>
      <c r="Q8" s="40" t="s">
        <v>285</v>
      </c>
      <c r="R8" s="38" t="s">
        <v>286</v>
      </c>
    </row>
    <row r="9" spans="1:21" ht="94.5" x14ac:dyDescent="0.2">
      <c r="A9" s="99"/>
      <c r="B9" s="6" t="s">
        <v>40</v>
      </c>
      <c r="C9" s="8" t="s">
        <v>41</v>
      </c>
      <c r="D9" s="60"/>
      <c r="E9" s="41"/>
      <c r="F9" s="41">
        <v>20</v>
      </c>
      <c r="G9" s="41"/>
      <c r="H9" s="41">
        <v>20</v>
      </c>
      <c r="I9" s="75"/>
      <c r="J9" s="80">
        <f t="shared" si="0"/>
        <v>40</v>
      </c>
      <c r="K9" s="59">
        <v>30</v>
      </c>
      <c r="L9" s="39">
        <v>1000000</v>
      </c>
      <c r="M9" s="39">
        <v>0</v>
      </c>
      <c r="N9" s="39">
        <v>0</v>
      </c>
      <c r="O9" s="45">
        <f t="shared" si="1"/>
        <v>1000000</v>
      </c>
      <c r="P9" s="46" t="s">
        <v>284</v>
      </c>
      <c r="Q9" s="40" t="s">
        <v>285</v>
      </c>
      <c r="R9" s="38" t="s">
        <v>286</v>
      </c>
    </row>
    <row r="10" spans="1:21" ht="47.25" x14ac:dyDescent="0.2">
      <c r="A10" s="99"/>
      <c r="B10" s="6" t="s">
        <v>57</v>
      </c>
      <c r="C10" s="8" t="s">
        <v>42</v>
      </c>
      <c r="D10" s="61">
        <f t="shared" ref="D10:I10" si="2">D4*0.7</f>
        <v>14.7</v>
      </c>
      <c r="E10" s="42">
        <f t="shared" si="2"/>
        <v>22.4</v>
      </c>
      <c r="F10" s="42">
        <f t="shared" si="2"/>
        <v>25.2</v>
      </c>
      <c r="G10" s="42">
        <f t="shared" si="2"/>
        <v>1.4</v>
      </c>
      <c r="H10" s="42">
        <f t="shared" si="2"/>
        <v>12.6</v>
      </c>
      <c r="I10" s="76">
        <f t="shared" si="2"/>
        <v>14.7</v>
      </c>
      <c r="J10" s="80">
        <f t="shared" si="0"/>
        <v>91</v>
      </c>
      <c r="K10" s="59">
        <v>12</v>
      </c>
      <c r="L10" s="39">
        <v>1400000</v>
      </c>
      <c r="M10" s="39">
        <v>0</v>
      </c>
      <c r="N10" s="39">
        <v>0</v>
      </c>
      <c r="O10" s="45">
        <f t="shared" si="1"/>
        <v>1400000</v>
      </c>
      <c r="P10" s="46" t="s">
        <v>284</v>
      </c>
      <c r="Q10" s="40" t="s">
        <v>285</v>
      </c>
      <c r="R10" s="38" t="s">
        <v>286</v>
      </c>
    </row>
    <row r="11" spans="1:21" ht="81" x14ac:dyDescent="0.2">
      <c r="A11" s="99"/>
      <c r="B11" s="9" t="s">
        <v>55</v>
      </c>
      <c r="C11" s="8" t="s">
        <v>43</v>
      </c>
      <c r="D11" s="59">
        <v>21</v>
      </c>
      <c r="E11" s="40">
        <v>49</v>
      </c>
      <c r="F11" s="40">
        <v>36</v>
      </c>
      <c r="G11" s="40">
        <v>2</v>
      </c>
      <c r="H11" s="40">
        <v>19</v>
      </c>
      <c r="I11" s="74">
        <v>13</v>
      </c>
      <c r="J11" s="80">
        <f t="shared" si="0"/>
        <v>140</v>
      </c>
      <c r="K11" s="59">
        <v>40</v>
      </c>
      <c r="L11" s="39">
        <v>2900000</v>
      </c>
      <c r="M11" s="39">
        <v>0</v>
      </c>
      <c r="N11" s="39">
        <v>0</v>
      </c>
      <c r="O11" s="45">
        <f t="shared" si="1"/>
        <v>2900000</v>
      </c>
      <c r="P11" s="46" t="s">
        <v>284</v>
      </c>
      <c r="Q11" s="40" t="s">
        <v>285</v>
      </c>
      <c r="R11" s="38" t="s">
        <v>286</v>
      </c>
    </row>
    <row r="12" spans="1:21" ht="47.25" x14ac:dyDescent="0.2">
      <c r="A12" s="99"/>
      <c r="B12" s="9" t="s">
        <v>44</v>
      </c>
      <c r="C12" s="8" t="s">
        <v>45</v>
      </c>
      <c r="D12" s="61">
        <v>11</v>
      </c>
      <c r="E12" s="42">
        <v>25</v>
      </c>
      <c r="F12" s="42">
        <v>18</v>
      </c>
      <c r="G12" s="42">
        <v>1</v>
      </c>
      <c r="H12" s="42">
        <v>10</v>
      </c>
      <c r="I12" s="76">
        <v>7</v>
      </c>
      <c r="J12" s="80">
        <f t="shared" si="0"/>
        <v>72</v>
      </c>
      <c r="K12" s="59">
        <v>12</v>
      </c>
      <c r="L12" s="39">
        <v>1300000</v>
      </c>
      <c r="M12" s="39">
        <v>0</v>
      </c>
      <c r="N12" s="39">
        <v>0</v>
      </c>
      <c r="O12" s="45">
        <f t="shared" si="1"/>
        <v>1300000</v>
      </c>
      <c r="P12" s="46" t="s">
        <v>284</v>
      </c>
      <c r="Q12" s="40" t="s">
        <v>285</v>
      </c>
      <c r="R12" s="38" t="s">
        <v>286</v>
      </c>
    </row>
    <row r="13" spans="1:21" ht="81" x14ac:dyDescent="0.2">
      <c r="A13" s="99"/>
      <c r="B13" s="9" t="s">
        <v>56</v>
      </c>
      <c r="C13" s="8" t="s">
        <v>46</v>
      </c>
      <c r="D13" s="61">
        <v>8</v>
      </c>
      <c r="E13" s="42">
        <v>20</v>
      </c>
      <c r="F13" s="42">
        <v>14</v>
      </c>
      <c r="G13" s="42">
        <v>1</v>
      </c>
      <c r="H13" s="42">
        <v>8</v>
      </c>
      <c r="I13" s="76">
        <v>5</v>
      </c>
      <c r="J13" s="80">
        <f t="shared" si="0"/>
        <v>56</v>
      </c>
      <c r="K13" s="59">
        <v>21</v>
      </c>
      <c r="L13" s="39">
        <v>1000000</v>
      </c>
      <c r="M13" s="39">
        <v>0</v>
      </c>
      <c r="N13" s="39">
        <v>0</v>
      </c>
      <c r="O13" s="45">
        <f t="shared" si="1"/>
        <v>1000000</v>
      </c>
      <c r="P13" s="46" t="s">
        <v>284</v>
      </c>
      <c r="Q13" s="40" t="s">
        <v>285</v>
      </c>
      <c r="R13" s="38" t="s">
        <v>286</v>
      </c>
    </row>
    <row r="14" spans="1:21" ht="67.5" x14ac:dyDescent="0.25">
      <c r="A14" s="99"/>
      <c r="B14" s="10" t="s">
        <v>47</v>
      </c>
      <c r="C14" s="11" t="s">
        <v>48</v>
      </c>
      <c r="D14" s="61">
        <v>8.4</v>
      </c>
      <c r="E14" s="42">
        <v>19.600000000000001</v>
      </c>
      <c r="F14" s="42">
        <v>14.4</v>
      </c>
      <c r="G14" s="42"/>
      <c r="H14" s="42"/>
      <c r="I14" s="76"/>
      <c r="J14" s="81">
        <f t="shared" si="0"/>
        <v>42.4</v>
      </c>
      <c r="K14" s="59">
        <v>21</v>
      </c>
      <c r="L14" s="39">
        <v>1200000</v>
      </c>
      <c r="M14" s="39">
        <v>0</v>
      </c>
      <c r="N14" s="39">
        <v>0</v>
      </c>
      <c r="O14" s="45">
        <f t="shared" si="1"/>
        <v>1200000</v>
      </c>
      <c r="P14" s="46" t="s">
        <v>284</v>
      </c>
      <c r="Q14" s="40" t="s">
        <v>285</v>
      </c>
      <c r="R14" s="38" t="s">
        <v>286</v>
      </c>
    </row>
    <row r="15" spans="1:21" ht="54" x14ac:dyDescent="0.2">
      <c r="A15" s="99"/>
      <c r="B15" s="9" t="s">
        <v>49</v>
      </c>
      <c r="C15" s="7" t="s">
        <v>50</v>
      </c>
      <c r="D15" s="59">
        <v>4</v>
      </c>
      <c r="E15" s="40">
        <v>46</v>
      </c>
      <c r="F15" s="40"/>
      <c r="G15" s="40"/>
      <c r="H15" s="40"/>
      <c r="I15" s="74"/>
      <c r="J15" s="80">
        <f t="shared" si="0"/>
        <v>50</v>
      </c>
      <c r="K15" s="59">
        <v>21</v>
      </c>
      <c r="L15" s="39">
        <v>800000</v>
      </c>
      <c r="M15" s="39">
        <v>0</v>
      </c>
      <c r="N15" s="39">
        <v>0</v>
      </c>
      <c r="O15" s="45">
        <f t="shared" si="1"/>
        <v>800000</v>
      </c>
      <c r="P15" s="46" t="s">
        <v>284</v>
      </c>
      <c r="Q15" s="40" t="s">
        <v>285</v>
      </c>
      <c r="R15" s="38" t="s">
        <v>286</v>
      </c>
    </row>
    <row r="16" spans="1:21" ht="81" x14ac:dyDescent="0.2">
      <c r="A16" s="99"/>
      <c r="B16" s="9" t="s">
        <v>54</v>
      </c>
      <c r="C16" s="12" t="s">
        <v>51</v>
      </c>
      <c r="D16" s="59">
        <v>19</v>
      </c>
      <c r="E16" s="40">
        <v>54</v>
      </c>
      <c r="F16" s="40">
        <v>49</v>
      </c>
      <c r="G16" s="40"/>
      <c r="H16" s="40"/>
      <c r="I16" s="74"/>
      <c r="J16" s="80">
        <f t="shared" si="0"/>
        <v>122</v>
      </c>
      <c r="K16" s="59">
        <v>21</v>
      </c>
      <c r="L16" s="39">
        <v>1250000</v>
      </c>
      <c r="M16" s="39">
        <v>0</v>
      </c>
      <c r="N16" s="39">
        <v>0</v>
      </c>
      <c r="O16" s="45">
        <f t="shared" si="1"/>
        <v>1250000</v>
      </c>
      <c r="P16" s="46" t="s">
        <v>284</v>
      </c>
      <c r="Q16" s="40" t="s">
        <v>285</v>
      </c>
      <c r="R16" s="38" t="s">
        <v>286</v>
      </c>
    </row>
    <row r="17" spans="1:18" ht="81" x14ac:dyDescent="0.2">
      <c r="A17" s="99"/>
      <c r="B17" s="13" t="s">
        <v>229</v>
      </c>
      <c r="C17" s="12" t="s">
        <v>238</v>
      </c>
      <c r="D17" s="59"/>
      <c r="E17" s="40">
        <v>199</v>
      </c>
      <c r="F17" s="40"/>
      <c r="G17" s="40"/>
      <c r="H17" s="40"/>
      <c r="I17" s="74"/>
      <c r="J17" s="80">
        <f t="shared" si="0"/>
        <v>199</v>
      </c>
      <c r="K17" s="59">
        <v>21</v>
      </c>
      <c r="L17" s="39">
        <v>0</v>
      </c>
      <c r="M17" s="39">
        <v>0</v>
      </c>
      <c r="N17" s="39">
        <v>0</v>
      </c>
      <c r="O17" s="45">
        <f t="shared" si="1"/>
        <v>0</v>
      </c>
      <c r="P17" s="46" t="s">
        <v>284</v>
      </c>
      <c r="Q17" s="40"/>
      <c r="R17" s="38" t="s">
        <v>286</v>
      </c>
    </row>
    <row r="18" spans="1:18" ht="81" x14ac:dyDescent="0.2">
      <c r="A18" s="99"/>
      <c r="B18" s="13" t="s">
        <v>279</v>
      </c>
      <c r="C18" s="12" t="s">
        <v>280</v>
      </c>
      <c r="D18" s="59"/>
      <c r="E18" s="40">
        <v>3</v>
      </c>
      <c r="F18" s="40">
        <v>4</v>
      </c>
      <c r="G18" s="40"/>
      <c r="H18" s="40"/>
      <c r="I18" s="74"/>
      <c r="J18" s="80">
        <f t="shared" si="0"/>
        <v>7</v>
      </c>
      <c r="K18" s="59">
        <v>16</v>
      </c>
      <c r="L18" s="39">
        <v>0</v>
      </c>
      <c r="M18" s="39">
        <v>0</v>
      </c>
      <c r="N18" s="39">
        <v>0</v>
      </c>
      <c r="O18" s="45">
        <f t="shared" si="1"/>
        <v>0</v>
      </c>
      <c r="P18" s="46" t="s">
        <v>284</v>
      </c>
      <c r="Q18" s="40"/>
      <c r="R18" s="38" t="s">
        <v>286</v>
      </c>
    </row>
    <row r="19" spans="1:18" ht="54" x14ac:dyDescent="0.2">
      <c r="A19" s="99"/>
      <c r="B19" s="13" t="s">
        <v>52</v>
      </c>
      <c r="C19" s="8" t="s">
        <v>53</v>
      </c>
      <c r="D19" s="60">
        <v>5</v>
      </c>
      <c r="E19" s="41">
        <v>15</v>
      </c>
      <c r="F19" s="41">
        <v>10</v>
      </c>
      <c r="G19" s="41">
        <v>2</v>
      </c>
      <c r="H19" s="41">
        <v>20</v>
      </c>
      <c r="I19" s="75">
        <v>3</v>
      </c>
      <c r="J19" s="80">
        <f t="shared" si="0"/>
        <v>55</v>
      </c>
      <c r="K19" s="59">
        <v>21</v>
      </c>
      <c r="L19" s="39">
        <v>0</v>
      </c>
      <c r="M19" s="39">
        <v>0</v>
      </c>
      <c r="N19" s="39">
        <v>0</v>
      </c>
      <c r="O19" s="45">
        <f t="shared" si="1"/>
        <v>0</v>
      </c>
      <c r="P19" s="46" t="s">
        <v>284</v>
      </c>
      <c r="Q19" s="40"/>
      <c r="R19" s="38" t="s">
        <v>286</v>
      </c>
    </row>
    <row r="20" spans="1:18" ht="67.5" x14ac:dyDescent="0.2">
      <c r="A20" s="99"/>
      <c r="B20" s="13" t="s">
        <v>58</v>
      </c>
      <c r="C20" s="8" t="s">
        <v>239</v>
      </c>
      <c r="D20" s="59"/>
      <c r="E20" s="40">
        <v>45</v>
      </c>
      <c r="F20" s="40">
        <v>30</v>
      </c>
      <c r="G20" s="40"/>
      <c r="H20" s="40"/>
      <c r="I20" s="74"/>
      <c r="J20" s="80">
        <f t="shared" si="0"/>
        <v>75</v>
      </c>
      <c r="K20" s="59">
        <v>16</v>
      </c>
      <c r="L20" s="39">
        <v>0</v>
      </c>
      <c r="M20" s="39">
        <v>0</v>
      </c>
      <c r="N20" s="39">
        <v>0</v>
      </c>
      <c r="O20" s="45">
        <f t="shared" si="1"/>
        <v>0</v>
      </c>
      <c r="P20" s="46" t="s">
        <v>284</v>
      </c>
      <c r="Q20" s="40"/>
      <c r="R20" s="38" t="s">
        <v>286</v>
      </c>
    </row>
    <row r="21" spans="1:18" ht="81" x14ac:dyDescent="0.2">
      <c r="A21" s="99"/>
      <c r="B21" s="13" t="s">
        <v>277</v>
      </c>
      <c r="C21" s="8" t="s">
        <v>240</v>
      </c>
      <c r="D21" s="59"/>
      <c r="E21" s="40">
        <v>15</v>
      </c>
      <c r="F21" s="40"/>
      <c r="G21" s="40"/>
      <c r="H21" s="40"/>
      <c r="I21" s="74"/>
      <c r="J21" s="80">
        <f t="shared" si="0"/>
        <v>15</v>
      </c>
      <c r="K21" s="59">
        <v>8</v>
      </c>
      <c r="L21" s="39">
        <v>0</v>
      </c>
      <c r="M21" s="39">
        <v>0</v>
      </c>
      <c r="N21" s="39">
        <v>0</v>
      </c>
      <c r="O21" s="45">
        <f t="shared" si="1"/>
        <v>0</v>
      </c>
      <c r="P21" s="46" t="s">
        <v>284</v>
      </c>
      <c r="Q21" s="40"/>
      <c r="R21" s="38" t="s">
        <v>286</v>
      </c>
    </row>
    <row r="22" spans="1:18" ht="67.5" x14ac:dyDescent="0.2">
      <c r="A22" s="99"/>
      <c r="B22" s="13" t="s">
        <v>59</v>
      </c>
      <c r="C22" s="8" t="s">
        <v>241</v>
      </c>
      <c r="D22" s="59">
        <v>15</v>
      </c>
      <c r="E22" s="40">
        <v>28</v>
      </c>
      <c r="F22" s="40">
        <v>30</v>
      </c>
      <c r="G22" s="40">
        <v>2</v>
      </c>
      <c r="H22" s="40">
        <v>14</v>
      </c>
      <c r="I22" s="74">
        <v>17</v>
      </c>
      <c r="J22" s="80">
        <f t="shared" si="0"/>
        <v>106</v>
      </c>
      <c r="K22" s="59">
        <v>16</v>
      </c>
      <c r="L22" s="39">
        <v>0</v>
      </c>
      <c r="M22" s="39">
        <v>0</v>
      </c>
      <c r="N22" s="39">
        <v>0</v>
      </c>
      <c r="O22" s="45">
        <f t="shared" si="1"/>
        <v>0</v>
      </c>
      <c r="P22" s="46" t="s">
        <v>284</v>
      </c>
      <c r="Q22" s="40"/>
      <c r="R22" s="38" t="s">
        <v>286</v>
      </c>
    </row>
    <row r="23" spans="1:18" ht="41.25" thickBot="1" x14ac:dyDescent="0.25">
      <c r="A23" s="100"/>
      <c r="B23" s="30" t="s">
        <v>231</v>
      </c>
      <c r="C23" s="35" t="s">
        <v>242</v>
      </c>
      <c r="D23" s="62"/>
      <c r="E23" s="53">
        <v>10</v>
      </c>
      <c r="F23" s="53">
        <v>6</v>
      </c>
      <c r="G23" s="53"/>
      <c r="H23" s="53"/>
      <c r="I23" s="77"/>
      <c r="J23" s="82">
        <f t="shared" si="0"/>
        <v>16</v>
      </c>
      <c r="K23" s="62">
        <v>16</v>
      </c>
      <c r="L23" s="54">
        <v>0</v>
      </c>
      <c r="M23" s="54">
        <v>0</v>
      </c>
      <c r="N23" s="54">
        <v>0</v>
      </c>
      <c r="O23" s="55">
        <f t="shared" si="1"/>
        <v>0</v>
      </c>
      <c r="P23" s="56" t="s">
        <v>284</v>
      </c>
      <c r="Q23" s="53"/>
      <c r="R23" s="57" t="s">
        <v>286</v>
      </c>
    </row>
    <row r="24" spans="1:18" ht="67.5" x14ac:dyDescent="0.2">
      <c r="A24" s="98" t="s">
        <v>21</v>
      </c>
      <c r="B24" s="29" t="s">
        <v>60</v>
      </c>
      <c r="C24" s="26" t="s">
        <v>61</v>
      </c>
      <c r="D24" s="58">
        <v>30</v>
      </c>
      <c r="E24" s="47">
        <v>60</v>
      </c>
      <c r="F24" s="47">
        <v>25</v>
      </c>
      <c r="G24" s="47"/>
      <c r="H24" s="47"/>
      <c r="I24" s="73"/>
      <c r="J24" s="79">
        <f t="shared" si="0"/>
        <v>115</v>
      </c>
      <c r="K24" s="58">
        <v>27</v>
      </c>
      <c r="L24" s="48">
        <v>2600000</v>
      </c>
      <c r="M24" s="48">
        <v>0</v>
      </c>
      <c r="N24" s="48">
        <v>0</v>
      </c>
      <c r="O24" s="49">
        <f t="shared" si="1"/>
        <v>2600000</v>
      </c>
      <c r="P24" s="63" t="s">
        <v>284</v>
      </c>
      <c r="Q24" s="47" t="s">
        <v>285</v>
      </c>
      <c r="R24" s="51" t="s">
        <v>286</v>
      </c>
    </row>
    <row r="25" spans="1:18" ht="148.5" x14ac:dyDescent="0.25">
      <c r="A25" s="99"/>
      <c r="B25" s="15" t="s">
        <v>62</v>
      </c>
      <c r="C25" s="11" t="s">
        <v>63</v>
      </c>
      <c r="D25" s="59"/>
      <c r="E25" s="40">
        <v>40</v>
      </c>
      <c r="F25" s="40"/>
      <c r="G25" s="40"/>
      <c r="H25" s="40"/>
      <c r="I25" s="74"/>
      <c r="J25" s="80">
        <f t="shared" si="0"/>
        <v>40</v>
      </c>
      <c r="K25" s="59">
        <v>42</v>
      </c>
      <c r="L25" s="39">
        <v>850000</v>
      </c>
      <c r="M25" s="39">
        <v>0</v>
      </c>
      <c r="N25" s="39">
        <v>0</v>
      </c>
      <c r="O25" s="45">
        <f t="shared" si="1"/>
        <v>850000</v>
      </c>
      <c r="P25" s="46" t="s">
        <v>284</v>
      </c>
      <c r="Q25" s="40" t="s">
        <v>285</v>
      </c>
      <c r="R25" s="38" t="s">
        <v>286</v>
      </c>
    </row>
    <row r="26" spans="1:18" ht="108" x14ac:dyDescent="0.2">
      <c r="A26" s="99"/>
      <c r="B26" s="14" t="s">
        <v>64</v>
      </c>
      <c r="C26" s="12" t="s">
        <v>65</v>
      </c>
      <c r="D26" s="59"/>
      <c r="E26" s="40">
        <v>15</v>
      </c>
      <c r="F26" s="40"/>
      <c r="G26" s="40"/>
      <c r="H26" s="40"/>
      <c r="I26" s="74"/>
      <c r="J26" s="80">
        <f t="shared" si="0"/>
        <v>15</v>
      </c>
      <c r="K26" s="59">
        <v>21</v>
      </c>
      <c r="L26" s="39">
        <v>1000000</v>
      </c>
      <c r="M26" s="39">
        <v>0</v>
      </c>
      <c r="N26" s="39">
        <v>0</v>
      </c>
      <c r="O26" s="45">
        <f t="shared" si="1"/>
        <v>1000000</v>
      </c>
      <c r="P26" s="46" t="s">
        <v>284</v>
      </c>
      <c r="Q26" s="40" t="s">
        <v>285</v>
      </c>
      <c r="R26" s="38" t="s">
        <v>286</v>
      </c>
    </row>
    <row r="27" spans="1:18" ht="67.5" x14ac:dyDescent="0.2">
      <c r="A27" s="99"/>
      <c r="B27" s="14" t="s">
        <v>66</v>
      </c>
      <c r="C27" s="12" t="s">
        <v>67</v>
      </c>
      <c r="D27" s="59">
        <v>15</v>
      </c>
      <c r="E27" s="40"/>
      <c r="F27" s="40"/>
      <c r="G27" s="40"/>
      <c r="H27" s="40"/>
      <c r="I27" s="74"/>
      <c r="J27" s="80">
        <f t="shared" si="0"/>
        <v>15</v>
      </c>
      <c r="K27" s="59">
        <v>21</v>
      </c>
      <c r="L27" s="39">
        <v>1000000</v>
      </c>
      <c r="M27" s="39">
        <v>0</v>
      </c>
      <c r="N27" s="39">
        <v>0</v>
      </c>
      <c r="O27" s="45">
        <f t="shared" si="1"/>
        <v>1000000</v>
      </c>
      <c r="P27" s="46" t="s">
        <v>284</v>
      </c>
      <c r="Q27" s="40" t="s">
        <v>285</v>
      </c>
      <c r="R27" s="38" t="s">
        <v>286</v>
      </c>
    </row>
    <row r="28" spans="1:18" ht="47.25" x14ac:dyDescent="0.2">
      <c r="A28" s="99"/>
      <c r="B28" s="6" t="s">
        <v>68</v>
      </c>
      <c r="C28" s="16" t="s">
        <v>69</v>
      </c>
      <c r="D28" s="59">
        <v>10</v>
      </c>
      <c r="E28" s="40">
        <v>10</v>
      </c>
      <c r="F28" s="40">
        <v>10</v>
      </c>
      <c r="G28" s="40"/>
      <c r="H28" s="40"/>
      <c r="I28" s="74"/>
      <c r="J28" s="80">
        <f t="shared" si="0"/>
        <v>30</v>
      </c>
      <c r="K28" s="59">
        <v>30</v>
      </c>
      <c r="L28" s="39">
        <v>900000</v>
      </c>
      <c r="M28" s="39">
        <v>0</v>
      </c>
      <c r="N28" s="39">
        <v>0</v>
      </c>
      <c r="O28" s="45">
        <f t="shared" si="1"/>
        <v>900000</v>
      </c>
      <c r="P28" s="46" t="s">
        <v>284</v>
      </c>
      <c r="Q28" s="40" t="s">
        <v>285</v>
      </c>
      <c r="R28" s="38" t="s">
        <v>286</v>
      </c>
    </row>
    <row r="29" spans="1:18" ht="121.5" x14ac:dyDescent="0.2">
      <c r="A29" s="99"/>
      <c r="B29" s="9" t="s">
        <v>70</v>
      </c>
      <c r="C29" s="16" t="s">
        <v>71</v>
      </c>
      <c r="D29" s="59">
        <v>10</v>
      </c>
      <c r="E29" s="40">
        <v>15</v>
      </c>
      <c r="F29" s="40"/>
      <c r="G29" s="40"/>
      <c r="H29" s="40"/>
      <c r="I29" s="74"/>
      <c r="J29" s="80">
        <f t="shared" si="0"/>
        <v>25</v>
      </c>
      <c r="K29" s="59">
        <v>30</v>
      </c>
      <c r="L29" s="39">
        <v>1700000</v>
      </c>
      <c r="M29" s="39">
        <v>0</v>
      </c>
      <c r="N29" s="39">
        <v>0</v>
      </c>
      <c r="O29" s="45">
        <f t="shared" si="1"/>
        <v>1700000</v>
      </c>
      <c r="P29" s="46" t="s">
        <v>284</v>
      </c>
      <c r="Q29" s="40" t="s">
        <v>285</v>
      </c>
      <c r="R29" s="38" t="s">
        <v>286</v>
      </c>
    </row>
    <row r="30" spans="1:18" ht="202.5" x14ac:dyDescent="0.2">
      <c r="A30" s="99"/>
      <c r="B30" s="17" t="s">
        <v>72</v>
      </c>
      <c r="C30" s="12" t="s">
        <v>73</v>
      </c>
      <c r="D30" s="59">
        <v>10</v>
      </c>
      <c r="E30" s="40">
        <v>15</v>
      </c>
      <c r="F30" s="40"/>
      <c r="G30" s="40"/>
      <c r="H30" s="40"/>
      <c r="I30" s="74"/>
      <c r="J30" s="80">
        <f t="shared" si="0"/>
        <v>25</v>
      </c>
      <c r="K30" s="59">
        <v>21</v>
      </c>
      <c r="L30" s="39">
        <v>1500000</v>
      </c>
      <c r="M30" s="39">
        <v>0</v>
      </c>
      <c r="N30" s="39">
        <v>0</v>
      </c>
      <c r="O30" s="45">
        <f t="shared" si="1"/>
        <v>1500000</v>
      </c>
      <c r="P30" s="46" t="s">
        <v>284</v>
      </c>
      <c r="Q30" s="40" t="s">
        <v>285</v>
      </c>
      <c r="R30" s="38" t="s">
        <v>286</v>
      </c>
    </row>
    <row r="31" spans="1:18" ht="94.5" x14ac:dyDescent="0.2">
      <c r="A31" s="99"/>
      <c r="B31" s="9" t="s">
        <v>74</v>
      </c>
      <c r="C31" s="12" t="s">
        <v>75</v>
      </c>
      <c r="D31" s="59"/>
      <c r="E31" s="40">
        <v>50</v>
      </c>
      <c r="F31" s="40"/>
      <c r="G31" s="40"/>
      <c r="H31" s="40"/>
      <c r="I31" s="74"/>
      <c r="J31" s="80">
        <f t="shared" si="0"/>
        <v>50</v>
      </c>
      <c r="K31" s="59">
        <v>21</v>
      </c>
      <c r="L31" s="39">
        <v>900000</v>
      </c>
      <c r="M31" s="39">
        <v>0</v>
      </c>
      <c r="N31" s="39">
        <v>0</v>
      </c>
      <c r="O31" s="45">
        <f t="shared" si="1"/>
        <v>900000</v>
      </c>
      <c r="P31" s="46" t="s">
        <v>284</v>
      </c>
      <c r="Q31" s="40" t="s">
        <v>285</v>
      </c>
      <c r="R31" s="38" t="s">
        <v>286</v>
      </c>
    </row>
    <row r="32" spans="1:18" ht="148.5" x14ac:dyDescent="0.2">
      <c r="A32" s="99"/>
      <c r="B32" s="9" t="s">
        <v>76</v>
      </c>
      <c r="C32" s="12" t="s">
        <v>77</v>
      </c>
      <c r="D32" s="59">
        <v>20</v>
      </c>
      <c r="E32" s="40">
        <v>40</v>
      </c>
      <c r="F32" s="40"/>
      <c r="G32" s="40"/>
      <c r="H32" s="40"/>
      <c r="I32" s="74"/>
      <c r="J32" s="80">
        <f t="shared" si="0"/>
        <v>60</v>
      </c>
      <c r="K32" s="59">
        <v>22</v>
      </c>
      <c r="L32" s="39">
        <v>0</v>
      </c>
      <c r="M32" s="39">
        <v>0</v>
      </c>
      <c r="N32" s="39">
        <v>0</v>
      </c>
      <c r="O32" s="45">
        <f t="shared" si="1"/>
        <v>0</v>
      </c>
      <c r="P32" s="46" t="s">
        <v>287</v>
      </c>
      <c r="Q32" s="40" t="s">
        <v>288</v>
      </c>
      <c r="R32" s="38" t="s">
        <v>286</v>
      </c>
    </row>
    <row r="33" spans="1:18" ht="54" x14ac:dyDescent="0.2">
      <c r="A33" s="99"/>
      <c r="B33" s="13" t="s">
        <v>78</v>
      </c>
      <c r="C33" s="12" t="s">
        <v>243</v>
      </c>
      <c r="D33" s="59"/>
      <c r="E33" s="40">
        <v>43</v>
      </c>
      <c r="F33" s="40"/>
      <c r="G33" s="40"/>
      <c r="H33" s="40"/>
      <c r="I33" s="74"/>
      <c r="J33" s="80">
        <f t="shared" si="0"/>
        <v>43</v>
      </c>
      <c r="K33" s="59">
        <v>21</v>
      </c>
      <c r="L33" s="39">
        <v>0</v>
      </c>
      <c r="M33" s="39">
        <v>0</v>
      </c>
      <c r="N33" s="39">
        <v>0</v>
      </c>
      <c r="O33" s="45">
        <f t="shared" si="1"/>
        <v>0</v>
      </c>
      <c r="P33" s="46" t="s">
        <v>284</v>
      </c>
      <c r="Q33" s="40"/>
      <c r="R33" s="38" t="s">
        <v>286</v>
      </c>
    </row>
    <row r="34" spans="1:18" ht="108" x14ac:dyDescent="0.25">
      <c r="A34" s="99"/>
      <c r="B34" s="18" t="s">
        <v>138</v>
      </c>
      <c r="C34" s="11" t="s">
        <v>139</v>
      </c>
      <c r="D34" s="59"/>
      <c r="E34" s="40">
        <v>18</v>
      </c>
      <c r="F34" s="40"/>
      <c r="G34" s="40"/>
      <c r="H34" s="40"/>
      <c r="I34" s="74"/>
      <c r="J34" s="80">
        <f t="shared" si="0"/>
        <v>18</v>
      </c>
      <c r="K34" s="59">
        <v>21</v>
      </c>
      <c r="L34" s="39">
        <v>0</v>
      </c>
      <c r="M34" s="39">
        <v>0</v>
      </c>
      <c r="N34" s="39">
        <v>0</v>
      </c>
      <c r="O34" s="45">
        <f t="shared" si="1"/>
        <v>0</v>
      </c>
      <c r="P34" s="46" t="s">
        <v>284</v>
      </c>
      <c r="Q34" s="40"/>
      <c r="R34" s="38" t="s">
        <v>286</v>
      </c>
    </row>
    <row r="35" spans="1:18" ht="40.5" x14ac:dyDescent="0.25">
      <c r="A35" s="99"/>
      <c r="B35" s="18" t="s">
        <v>274</v>
      </c>
      <c r="C35" s="11" t="s">
        <v>275</v>
      </c>
      <c r="D35" s="59"/>
      <c r="E35" s="40">
        <v>18</v>
      </c>
      <c r="F35" s="40"/>
      <c r="G35" s="40"/>
      <c r="H35" s="40"/>
      <c r="I35" s="74"/>
      <c r="J35" s="80">
        <f t="shared" si="0"/>
        <v>18</v>
      </c>
      <c r="K35" s="59">
        <v>21</v>
      </c>
      <c r="L35" s="39">
        <v>0</v>
      </c>
      <c r="M35" s="39">
        <v>0</v>
      </c>
      <c r="N35" s="39">
        <v>0</v>
      </c>
      <c r="O35" s="45">
        <f t="shared" si="1"/>
        <v>0</v>
      </c>
      <c r="P35" s="46" t="s">
        <v>284</v>
      </c>
      <c r="Q35" s="40"/>
      <c r="R35" s="38" t="s">
        <v>286</v>
      </c>
    </row>
    <row r="36" spans="1:18" ht="54" x14ac:dyDescent="0.25">
      <c r="A36" s="99"/>
      <c r="B36" s="18" t="s">
        <v>220</v>
      </c>
      <c r="C36" s="11" t="s">
        <v>248</v>
      </c>
      <c r="D36" s="59"/>
      <c r="E36" s="40">
        <v>18</v>
      </c>
      <c r="F36" s="40"/>
      <c r="G36" s="40"/>
      <c r="H36" s="40"/>
      <c r="I36" s="74"/>
      <c r="J36" s="80">
        <f t="shared" si="0"/>
        <v>18</v>
      </c>
      <c r="K36" s="59">
        <v>21</v>
      </c>
      <c r="L36" s="39">
        <v>0</v>
      </c>
      <c r="M36" s="39">
        <v>0</v>
      </c>
      <c r="N36" s="39">
        <v>0</v>
      </c>
      <c r="O36" s="45">
        <f t="shared" si="1"/>
        <v>0</v>
      </c>
      <c r="P36" s="46" t="s">
        <v>284</v>
      </c>
      <c r="Q36" s="40"/>
      <c r="R36" s="38" t="s">
        <v>286</v>
      </c>
    </row>
    <row r="37" spans="1:18" ht="27" x14ac:dyDescent="0.25">
      <c r="A37" s="99"/>
      <c r="B37" s="18" t="s">
        <v>79</v>
      </c>
      <c r="C37" s="11" t="s">
        <v>80</v>
      </c>
      <c r="D37" s="59"/>
      <c r="E37" s="40">
        <v>17</v>
      </c>
      <c r="F37" s="40"/>
      <c r="G37" s="40"/>
      <c r="H37" s="40"/>
      <c r="I37" s="74"/>
      <c r="J37" s="80">
        <f t="shared" si="0"/>
        <v>17</v>
      </c>
      <c r="K37" s="59">
        <v>16</v>
      </c>
      <c r="L37" s="39">
        <v>0</v>
      </c>
      <c r="M37" s="39">
        <v>0</v>
      </c>
      <c r="N37" s="39">
        <v>0</v>
      </c>
      <c r="O37" s="45">
        <f t="shared" si="1"/>
        <v>0</v>
      </c>
      <c r="P37" s="46" t="s">
        <v>284</v>
      </c>
      <c r="Q37" s="40"/>
      <c r="R37" s="38" t="s">
        <v>286</v>
      </c>
    </row>
    <row r="38" spans="1:18" ht="121.5" x14ac:dyDescent="0.25">
      <c r="A38" s="99"/>
      <c r="B38" s="18" t="s">
        <v>81</v>
      </c>
      <c r="C38" s="11" t="s">
        <v>82</v>
      </c>
      <c r="D38" s="59">
        <v>14</v>
      </c>
      <c r="E38" s="40">
        <v>22</v>
      </c>
      <c r="F38" s="40">
        <v>27</v>
      </c>
      <c r="G38" s="40"/>
      <c r="H38" s="40"/>
      <c r="I38" s="74"/>
      <c r="J38" s="80">
        <f t="shared" si="0"/>
        <v>63</v>
      </c>
      <c r="K38" s="59">
        <v>21</v>
      </c>
      <c r="L38" s="39">
        <v>0</v>
      </c>
      <c r="M38" s="39">
        <v>0</v>
      </c>
      <c r="N38" s="39">
        <v>0</v>
      </c>
      <c r="O38" s="45">
        <f t="shared" si="1"/>
        <v>0</v>
      </c>
      <c r="P38" s="46" t="s">
        <v>284</v>
      </c>
      <c r="Q38" s="40"/>
      <c r="R38" s="38" t="s">
        <v>286</v>
      </c>
    </row>
    <row r="39" spans="1:18" ht="81" x14ac:dyDescent="0.25">
      <c r="A39" s="99"/>
      <c r="B39" s="13" t="s">
        <v>129</v>
      </c>
      <c r="C39" s="11" t="s">
        <v>244</v>
      </c>
      <c r="D39" s="59">
        <v>5</v>
      </c>
      <c r="E39" s="40">
        <v>17</v>
      </c>
      <c r="F39" s="40"/>
      <c r="G39" s="40"/>
      <c r="H39" s="40"/>
      <c r="I39" s="74"/>
      <c r="J39" s="80">
        <f t="shared" si="0"/>
        <v>22</v>
      </c>
      <c r="K39" s="59">
        <v>21</v>
      </c>
      <c r="L39" s="39">
        <v>0</v>
      </c>
      <c r="M39" s="39">
        <v>0</v>
      </c>
      <c r="N39" s="39">
        <v>0</v>
      </c>
      <c r="O39" s="45">
        <f t="shared" si="1"/>
        <v>0</v>
      </c>
      <c r="P39" s="46" t="s">
        <v>284</v>
      </c>
      <c r="Q39" s="40"/>
      <c r="R39" s="38" t="s">
        <v>286</v>
      </c>
    </row>
    <row r="40" spans="1:18" ht="67.5" x14ac:dyDescent="0.25">
      <c r="A40" s="99"/>
      <c r="B40" s="13" t="s">
        <v>130</v>
      </c>
      <c r="C40" s="11" t="s">
        <v>245</v>
      </c>
      <c r="D40" s="59">
        <v>12</v>
      </c>
      <c r="E40" s="40">
        <v>26</v>
      </c>
      <c r="F40" s="40">
        <v>12</v>
      </c>
      <c r="G40" s="40"/>
      <c r="H40" s="40"/>
      <c r="I40" s="74"/>
      <c r="J40" s="80">
        <f t="shared" si="0"/>
        <v>50</v>
      </c>
      <c r="K40" s="59">
        <v>21</v>
      </c>
      <c r="L40" s="39">
        <v>0</v>
      </c>
      <c r="M40" s="39">
        <v>0</v>
      </c>
      <c r="N40" s="39">
        <v>0</v>
      </c>
      <c r="O40" s="45">
        <f t="shared" si="1"/>
        <v>0</v>
      </c>
      <c r="P40" s="46" t="s">
        <v>284</v>
      </c>
      <c r="Q40" s="40"/>
      <c r="R40" s="38" t="s">
        <v>286</v>
      </c>
    </row>
    <row r="41" spans="1:18" ht="40.5" x14ac:dyDescent="0.25">
      <c r="A41" s="99"/>
      <c r="B41" s="18" t="s">
        <v>247</v>
      </c>
      <c r="C41" s="11" t="s">
        <v>246</v>
      </c>
      <c r="D41" s="59">
        <v>12</v>
      </c>
      <c r="E41" s="40"/>
      <c r="F41" s="40">
        <v>12</v>
      </c>
      <c r="G41" s="40"/>
      <c r="H41" s="40"/>
      <c r="I41" s="74"/>
      <c r="J41" s="80">
        <f t="shared" si="0"/>
        <v>24</v>
      </c>
      <c r="K41" s="59">
        <v>16</v>
      </c>
      <c r="L41" s="39">
        <v>0</v>
      </c>
      <c r="M41" s="39">
        <v>0</v>
      </c>
      <c r="N41" s="39">
        <v>0</v>
      </c>
      <c r="O41" s="45">
        <f t="shared" si="1"/>
        <v>0</v>
      </c>
      <c r="P41" s="46" t="s">
        <v>284</v>
      </c>
      <c r="Q41" s="40"/>
      <c r="R41" s="38" t="s">
        <v>286</v>
      </c>
    </row>
    <row r="42" spans="1:18" ht="54" x14ac:dyDescent="0.25">
      <c r="A42" s="99"/>
      <c r="B42" s="13" t="s">
        <v>182</v>
      </c>
      <c r="C42" s="11" t="s">
        <v>249</v>
      </c>
      <c r="D42" s="59">
        <v>12</v>
      </c>
      <c r="E42" s="40"/>
      <c r="F42" s="40">
        <v>12</v>
      </c>
      <c r="G42" s="40"/>
      <c r="H42" s="40"/>
      <c r="I42" s="74"/>
      <c r="J42" s="80">
        <f t="shared" si="0"/>
        <v>24</v>
      </c>
      <c r="K42" s="59">
        <v>16</v>
      </c>
      <c r="L42" s="39">
        <v>0</v>
      </c>
      <c r="M42" s="39">
        <v>0</v>
      </c>
      <c r="N42" s="39">
        <v>0</v>
      </c>
      <c r="O42" s="45">
        <f t="shared" si="1"/>
        <v>0</v>
      </c>
      <c r="P42" s="46" t="s">
        <v>284</v>
      </c>
      <c r="Q42" s="40"/>
      <c r="R42" s="38" t="s">
        <v>286</v>
      </c>
    </row>
    <row r="43" spans="1:18" ht="81" x14ac:dyDescent="0.2">
      <c r="A43" s="99"/>
      <c r="B43" s="18" t="s">
        <v>146</v>
      </c>
      <c r="C43" s="16" t="s">
        <v>135</v>
      </c>
      <c r="D43" s="59"/>
      <c r="E43" s="40">
        <v>42</v>
      </c>
      <c r="F43" s="40">
        <v>58</v>
      </c>
      <c r="G43" s="40"/>
      <c r="H43" s="40"/>
      <c r="I43" s="74"/>
      <c r="J43" s="80">
        <f t="shared" si="0"/>
        <v>100</v>
      </c>
      <c r="K43" s="59">
        <v>21</v>
      </c>
      <c r="L43" s="39">
        <v>0</v>
      </c>
      <c r="M43" s="39">
        <v>0</v>
      </c>
      <c r="N43" s="39">
        <v>0</v>
      </c>
      <c r="O43" s="45">
        <f t="shared" si="1"/>
        <v>0</v>
      </c>
      <c r="P43" s="46" t="s">
        <v>284</v>
      </c>
      <c r="Q43" s="40"/>
      <c r="R43" s="38" t="s">
        <v>286</v>
      </c>
    </row>
    <row r="44" spans="1:18" ht="54" x14ac:dyDescent="0.25">
      <c r="A44" s="99"/>
      <c r="B44" s="18" t="s">
        <v>136</v>
      </c>
      <c r="C44" s="11" t="s">
        <v>137</v>
      </c>
      <c r="D44" s="59">
        <v>13</v>
      </c>
      <c r="E44" s="40">
        <v>46</v>
      </c>
      <c r="F44" s="40"/>
      <c r="G44" s="40"/>
      <c r="H44" s="40"/>
      <c r="I44" s="74"/>
      <c r="J44" s="80">
        <f t="shared" si="0"/>
        <v>59</v>
      </c>
      <c r="K44" s="59">
        <v>21</v>
      </c>
      <c r="L44" s="39">
        <v>0</v>
      </c>
      <c r="M44" s="39">
        <v>0</v>
      </c>
      <c r="N44" s="39">
        <v>0</v>
      </c>
      <c r="O44" s="45">
        <f t="shared" si="1"/>
        <v>0</v>
      </c>
      <c r="P44" s="46" t="s">
        <v>284</v>
      </c>
      <c r="Q44" s="40"/>
      <c r="R44" s="38" t="s">
        <v>286</v>
      </c>
    </row>
    <row r="45" spans="1:18" ht="189" x14ac:dyDescent="0.25">
      <c r="A45" s="99"/>
      <c r="B45" s="18" t="s">
        <v>140</v>
      </c>
      <c r="C45" s="11" t="s">
        <v>141</v>
      </c>
      <c r="D45" s="59"/>
      <c r="E45" s="40">
        <v>50</v>
      </c>
      <c r="F45" s="40"/>
      <c r="G45" s="40"/>
      <c r="H45" s="40"/>
      <c r="I45" s="74"/>
      <c r="J45" s="80">
        <f t="shared" si="0"/>
        <v>50</v>
      </c>
      <c r="K45" s="59">
        <v>21</v>
      </c>
      <c r="L45" s="39">
        <v>0</v>
      </c>
      <c r="M45" s="39">
        <v>0</v>
      </c>
      <c r="N45" s="39">
        <v>0</v>
      </c>
      <c r="O45" s="45">
        <f t="shared" si="1"/>
        <v>0</v>
      </c>
      <c r="P45" s="46" t="s">
        <v>284</v>
      </c>
      <c r="Q45" s="40"/>
      <c r="R45" s="38" t="s">
        <v>286</v>
      </c>
    </row>
    <row r="46" spans="1:18" ht="67.5" x14ac:dyDescent="0.2">
      <c r="A46" s="99"/>
      <c r="B46" s="13" t="s">
        <v>142</v>
      </c>
      <c r="C46" s="16" t="s">
        <v>143</v>
      </c>
      <c r="D46" s="59">
        <v>8</v>
      </c>
      <c r="E46" s="40">
        <v>12</v>
      </c>
      <c r="F46" s="40"/>
      <c r="G46" s="40"/>
      <c r="H46" s="40"/>
      <c r="I46" s="74"/>
      <c r="J46" s="80">
        <f t="shared" si="0"/>
        <v>20</v>
      </c>
      <c r="K46" s="59">
        <v>21</v>
      </c>
      <c r="L46" s="39">
        <v>0</v>
      </c>
      <c r="M46" s="39">
        <v>0</v>
      </c>
      <c r="N46" s="39">
        <v>0</v>
      </c>
      <c r="O46" s="45">
        <f t="shared" si="1"/>
        <v>0</v>
      </c>
      <c r="P46" s="46" t="s">
        <v>284</v>
      </c>
      <c r="Q46" s="40"/>
      <c r="R46" s="38" t="s">
        <v>286</v>
      </c>
    </row>
    <row r="47" spans="1:18" ht="68.25" thickBot="1" x14ac:dyDescent="0.3">
      <c r="A47" s="100"/>
      <c r="B47" s="27" t="s">
        <v>144</v>
      </c>
      <c r="C47" s="33" t="s">
        <v>145</v>
      </c>
      <c r="D47" s="62"/>
      <c r="E47" s="53">
        <v>13</v>
      </c>
      <c r="F47" s="53"/>
      <c r="G47" s="53"/>
      <c r="H47" s="53"/>
      <c r="I47" s="77"/>
      <c r="J47" s="82">
        <f t="shared" si="0"/>
        <v>13</v>
      </c>
      <c r="K47" s="62">
        <v>21</v>
      </c>
      <c r="L47" s="54">
        <v>0</v>
      </c>
      <c r="M47" s="54">
        <v>0</v>
      </c>
      <c r="N47" s="54">
        <v>0</v>
      </c>
      <c r="O47" s="55">
        <f t="shared" si="1"/>
        <v>0</v>
      </c>
      <c r="P47" s="56" t="s">
        <v>284</v>
      </c>
      <c r="Q47" s="53"/>
      <c r="R47" s="57" t="s">
        <v>286</v>
      </c>
    </row>
    <row r="48" spans="1:18" ht="121.5" x14ac:dyDescent="0.2">
      <c r="A48" s="111" t="s">
        <v>22</v>
      </c>
      <c r="B48" s="29" t="s">
        <v>101</v>
      </c>
      <c r="C48" s="26" t="s">
        <v>102</v>
      </c>
      <c r="D48" s="58"/>
      <c r="E48" s="47">
        <v>4</v>
      </c>
      <c r="F48" s="47"/>
      <c r="G48" s="47"/>
      <c r="H48" s="47"/>
      <c r="I48" s="73"/>
      <c r="J48" s="79">
        <f t="shared" si="0"/>
        <v>4</v>
      </c>
      <c r="K48" s="58">
        <v>27</v>
      </c>
      <c r="L48" s="48">
        <v>800000</v>
      </c>
      <c r="M48" s="48">
        <v>0</v>
      </c>
      <c r="N48" s="48">
        <v>0</v>
      </c>
      <c r="O48" s="49">
        <f t="shared" si="1"/>
        <v>800000</v>
      </c>
      <c r="P48" s="63" t="s">
        <v>284</v>
      </c>
      <c r="Q48" s="47" t="s">
        <v>285</v>
      </c>
      <c r="R48" s="51" t="s">
        <v>286</v>
      </c>
    </row>
    <row r="49" spans="1:18" ht="121.5" x14ac:dyDescent="0.2">
      <c r="A49" s="112"/>
      <c r="B49" s="14" t="s">
        <v>103</v>
      </c>
      <c r="C49" s="12" t="s">
        <v>104</v>
      </c>
      <c r="D49" s="59"/>
      <c r="E49" s="40">
        <v>6</v>
      </c>
      <c r="F49" s="40"/>
      <c r="G49" s="40"/>
      <c r="H49" s="40"/>
      <c r="I49" s="74"/>
      <c r="J49" s="80">
        <f t="shared" si="0"/>
        <v>6</v>
      </c>
      <c r="K49" s="59">
        <v>21</v>
      </c>
      <c r="L49" s="39">
        <v>400000</v>
      </c>
      <c r="M49" s="39"/>
      <c r="N49" s="39"/>
      <c r="O49" s="45">
        <f t="shared" si="1"/>
        <v>400000</v>
      </c>
      <c r="P49" s="46" t="s">
        <v>284</v>
      </c>
      <c r="Q49" s="40" t="s">
        <v>285</v>
      </c>
      <c r="R49" s="38" t="s">
        <v>286</v>
      </c>
    </row>
    <row r="50" spans="1:18" ht="47.25" x14ac:dyDescent="0.2">
      <c r="A50" s="112"/>
      <c r="B50" s="14" t="s">
        <v>157</v>
      </c>
      <c r="C50" s="12" t="s">
        <v>158</v>
      </c>
      <c r="D50" s="59"/>
      <c r="E50" s="40">
        <v>20</v>
      </c>
      <c r="F50" s="40"/>
      <c r="G50" s="40"/>
      <c r="H50" s="40"/>
      <c r="I50" s="74"/>
      <c r="J50" s="80">
        <f t="shared" si="0"/>
        <v>20</v>
      </c>
      <c r="K50" s="59">
        <v>21</v>
      </c>
      <c r="L50" s="39">
        <v>650000</v>
      </c>
      <c r="M50" s="39"/>
      <c r="N50" s="39"/>
      <c r="O50" s="45">
        <f t="shared" si="1"/>
        <v>650000</v>
      </c>
      <c r="P50" s="46" t="s">
        <v>284</v>
      </c>
      <c r="Q50" s="40" t="s">
        <v>285</v>
      </c>
      <c r="R50" s="38" t="s">
        <v>286</v>
      </c>
    </row>
    <row r="51" spans="1:18" ht="148.5" x14ac:dyDescent="0.2">
      <c r="A51" s="112"/>
      <c r="B51" s="17" t="s">
        <v>105</v>
      </c>
      <c r="C51" s="12" t="s">
        <v>106</v>
      </c>
      <c r="D51" s="59"/>
      <c r="E51" s="40">
        <v>20</v>
      </c>
      <c r="F51" s="40">
        <v>20</v>
      </c>
      <c r="G51" s="40"/>
      <c r="H51" s="40"/>
      <c r="I51" s="74"/>
      <c r="J51" s="80">
        <f t="shared" si="0"/>
        <v>40</v>
      </c>
      <c r="K51" s="59">
        <v>30</v>
      </c>
      <c r="L51" s="39">
        <v>900000</v>
      </c>
      <c r="M51" s="39">
        <v>0</v>
      </c>
      <c r="N51" s="39">
        <v>0</v>
      </c>
      <c r="O51" s="45">
        <f t="shared" si="1"/>
        <v>900000</v>
      </c>
      <c r="P51" s="46" t="s">
        <v>284</v>
      </c>
      <c r="Q51" s="40"/>
      <c r="R51" s="38" t="s">
        <v>286</v>
      </c>
    </row>
    <row r="52" spans="1:18" ht="94.5" x14ac:dyDescent="0.2">
      <c r="A52" s="112"/>
      <c r="B52" s="13" t="s">
        <v>131</v>
      </c>
      <c r="C52" s="12" t="s">
        <v>132</v>
      </c>
      <c r="D52" s="59"/>
      <c r="E52" s="40"/>
      <c r="F52" s="40">
        <v>6</v>
      </c>
      <c r="G52" s="40"/>
      <c r="H52" s="40"/>
      <c r="I52" s="74"/>
      <c r="J52" s="80">
        <f t="shared" si="0"/>
        <v>6</v>
      </c>
      <c r="K52" s="59">
        <v>16</v>
      </c>
      <c r="L52" s="39">
        <v>0</v>
      </c>
      <c r="M52" s="39">
        <v>0</v>
      </c>
      <c r="N52" s="39">
        <v>0</v>
      </c>
      <c r="O52" s="45">
        <f t="shared" si="1"/>
        <v>0</v>
      </c>
      <c r="P52" s="46" t="s">
        <v>284</v>
      </c>
      <c r="Q52" s="40"/>
      <c r="R52" s="38" t="s">
        <v>286</v>
      </c>
    </row>
    <row r="53" spans="1:18" ht="54" x14ac:dyDescent="0.2">
      <c r="A53" s="112"/>
      <c r="B53" s="13" t="s">
        <v>159</v>
      </c>
      <c r="C53" s="12" t="s">
        <v>250</v>
      </c>
      <c r="D53" s="59"/>
      <c r="E53" s="40"/>
      <c r="F53" s="40"/>
      <c r="G53" s="40"/>
      <c r="H53" s="40"/>
      <c r="I53" s="74">
        <v>40</v>
      </c>
      <c r="J53" s="80">
        <f t="shared" si="0"/>
        <v>40</v>
      </c>
      <c r="K53" s="59">
        <v>8</v>
      </c>
      <c r="L53" s="39">
        <v>0</v>
      </c>
      <c r="M53" s="39">
        <v>0</v>
      </c>
      <c r="N53" s="39">
        <v>0</v>
      </c>
      <c r="O53" s="45">
        <f t="shared" si="1"/>
        <v>0</v>
      </c>
      <c r="P53" s="46" t="s">
        <v>284</v>
      </c>
      <c r="Q53" s="40"/>
      <c r="R53" s="38" t="s">
        <v>286</v>
      </c>
    </row>
    <row r="54" spans="1:18" ht="41.25" thickBot="1" x14ac:dyDescent="0.25">
      <c r="A54" s="113"/>
      <c r="B54" s="30" t="s">
        <v>171</v>
      </c>
      <c r="C54" s="34" t="s">
        <v>251</v>
      </c>
      <c r="D54" s="62"/>
      <c r="E54" s="53">
        <v>6</v>
      </c>
      <c r="F54" s="53"/>
      <c r="G54" s="53"/>
      <c r="H54" s="53"/>
      <c r="I54" s="77">
        <v>12</v>
      </c>
      <c r="J54" s="82">
        <f t="shared" si="0"/>
        <v>18</v>
      </c>
      <c r="K54" s="62">
        <v>8</v>
      </c>
      <c r="L54" s="54">
        <v>0</v>
      </c>
      <c r="M54" s="54">
        <v>0</v>
      </c>
      <c r="N54" s="54">
        <v>0</v>
      </c>
      <c r="O54" s="55">
        <f t="shared" si="1"/>
        <v>0</v>
      </c>
      <c r="P54" s="56" t="s">
        <v>284</v>
      </c>
      <c r="Q54" s="53"/>
      <c r="R54" s="57" t="s">
        <v>286</v>
      </c>
    </row>
    <row r="55" spans="1:18" ht="94.5" x14ac:dyDescent="0.2">
      <c r="A55" s="98" t="s">
        <v>23</v>
      </c>
      <c r="B55" s="29" t="s">
        <v>83</v>
      </c>
      <c r="C55" s="26" t="s">
        <v>85</v>
      </c>
      <c r="D55" s="58">
        <v>3</v>
      </c>
      <c r="E55" s="47">
        <v>7</v>
      </c>
      <c r="F55" s="47"/>
      <c r="G55" s="47"/>
      <c r="H55" s="47"/>
      <c r="I55" s="73"/>
      <c r="J55" s="79">
        <f t="shared" si="0"/>
        <v>10</v>
      </c>
      <c r="K55" s="58">
        <v>8</v>
      </c>
      <c r="L55" s="48">
        <v>3000000</v>
      </c>
      <c r="M55" s="48">
        <v>0</v>
      </c>
      <c r="N55" s="48">
        <v>0</v>
      </c>
      <c r="O55" s="49">
        <f t="shared" si="1"/>
        <v>3000000</v>
      </c>
      <c r="P55" s="63" t="s">
        <v>284</v>
      </c>
      <c r="Q55" s="47" t="s">
        <v>285</v>
      </c>
      <c r="R55" s="51" t="s">
        <v>286</v>
      </c>
    </row>
    <row r="56" spans="1:18" ht="67.5" x14ac:dyDescent="0.2">
      <c r="A56" s="99"/>
      <c r="B56" s="14" t="s">
        <v>84</v>
      </c>
      <c r="C56" s="12" t="s">
        <v>86</v>
      </c>
      <c r="D56" s="59"/>
      <c r="E56" s="40">
        <v>3</v>
      </c>
      <c r="F56" s="40">
        <v>7</v>
      </c>
      <c r="G56" s="40"/>
      <c r="H56" s="40"/>
      <c r="I56" s="74"/>
      <c r="J56" s="80">
        <f t="shared" si="0"/>
        <v>10</v>
      </c>
      <c r="K56" s="59">
        <v>8</v>
      </c>
      <c r="L56" s="39">
        <v>3000000</v>
      </c>
      <c r="M56" s="39">
        <v>0</v>
      </c>
      <c r="N56" s="39">
        <v>0</v>
      </c>
      <c r="O56" s="45">
        <f t="shared" si="1"/>
        <v>3000000</v>
      </c>
      <c r="P56" s="46" t="s">
        <v>284</v>
      </c>
      <c r="Q56" s="40" t="s">
        <v>285</v>
      </c>
      <c r="R56" s="38" t="s">
        <v>286</v>
      </c>
    </row>
    <row r="57" spans="1:18" ht="54" x14ac:dyDescent="0.2">
      <c r="A57" s="99"/>
      <c r="B57" s="13" t="s">
        <v>160</v>
      </c>
      <c r="C57" s="12" t="s">
        <v>252</v>
      </c>
      <c r="D57" s="59">
        <v>5</v>
      </c>
      <c r="E57" s="40"/>
      <c r="F57" s="40"/>
      <c r="G57" s="40"/>
      <c r="H57" s="40"/>
      <c r="I57" s="74"/>
      <c r="J57" s="80">
        <f t="shared" si="0"/>
        <v>5</v>
      </c>
      <c r="K57" s="59">
        <v>8</v>
      </c>
      <c r="L57" s="39">
        <v>1800000</v>
      </c>
      <c r="M57" s="39">
        <v>0</v>
      </c>
      <c r="N57" s="39">
        <v>0</v>
      </c>
      <c r="O57" s="45">
        <f t="shared" si="1"/>
        <v>1800000</v>
      </c>
      <c r="P57" s="46" t="s">
        <v>284</v>
      </c>
      <c r="Q57" s="40"/>
      <c r="R57" s="38" t="s">
        <v>286</v>
      </c>
    </row>
    <row r="58" spans="1:18" ht="175.5" x14ac:dyDescent="0.25">
      <c r="A58" s="99"/>
      <c r="B58" s="18" t="s">
        <v>133</v>
      </c>
      <c r="C58" s="11" t="s">
        <v>134</v>
      </c>
      <c r="D58" s="59">
        <v>17</v>
      </c>
      <c r="E58" s="40"/>
      <c r="F58" s="40"/>
      <c r="G58" s="40"/>
      <c r="H58" s="40"/>
      <c r="I58" s="74"/>
      <c r="J58" s="80">
        <f t="shared" si="0"/>
        <v>17</v>
      </c>
      <c r="K58" s="59">
        <v>8</v>
      </c>
      <c r="L58" s="39">
        <v>0</v>
      </c>
      <c r="M58" s="39">
        <v>0</v>
      </c>
      <c r="N58" s="39">
        <v>0</v>
      </c>
      <c r="O58" s="45">
        <f t="shared" si="1"/>
        <v>0</v>
      </c>
      <c r="P58" s="46" t="s">
        <v>284</v>
      </c>
      <c r="Q58" s="40"/>
      <c r="R58" s="38" t="s">
        <v>286</v>
      </c>
    </row>
    <row r="59" spans="1:18" ht="81" x14ac:dyDescent="0.25">
      <c r="A59" s="99"/>
      <c r="B59" s="13" t="s">
        <v>147</v>
      </c>
      <c r="C59" s="11" t="s">
        <v>148</v>
      </c>
      <c r="D59" s="59">
        <v>25</v>
      </c>
      <c r="E59" s="40"/>
      <c r="F59" s="40"/>
      <c r="G59" s="40"/>
      <c r="H59" s="40"/>
      <c r="I59" s="74"/>
      <c r="J59" s="80">
        <f t="shared" si="0"/>
        <v>25</v>
      </c>
      <c r="K59" s="59">
        <v>16</v>
      </c>
      <c r="L59" s="39">
        <v>0</v>
      </c>
      <c r="M59" s="39">
        <v>0</v>
      </c>
      <c r="N59" s="39">
        <v>0</v>
      </c>
      <c r="O59" s="45">
        <f t="shared" si="1"/>
        <v>0</v>
      </c>
      <c r="P59" s="46" t="s">
        <v>284</v>
      </c>
      <c r="Q59" s="40"/>
      <c r="R59" s="38" t="s">
        <v>286</v>
      </c>
    </row>
    <row r="60" spans="1:18" ht="54" x14ac:dyDescent="0.2">
      <c r="A60" s="99"/>
      <c r="B60" s="18" t="s">
        <v>149</v>
      </c>
      <c r="C60" s="16" t="s">
        <v>150</v>
      </c>
      <c r="D60" s="59"/>
      <c r="E60" s="40">
        <v>14</v>
      </c>
      <c r="F60" s="40"/>
      <c r="G60" s="40"/>
      <c r="H60" s="40"/>
      <c r="I60" s="74"/>
      <c r="J60" s="80">
        <f t="shared" si="0"/>
        <v>14</v>
      </c>
      <c r="K60" s="59">
        <v>27</v>
      </c>
      <c r="L60" s="39">
        <v>0</v>
      </c>
      <c r="M60" s="39">
        <v>0</v>
      </c>
      <c r="N60" s="39">
        <v>0</v>
      </c>
      <c r="O60" s="45">
        <f t="shared" si="1"/>
        <v>0</v>
      </c>
      <c r="P60" s="46" t="s">
        <v>284</v>
      </c>
      <c r="Q60" s="40"/>
      <c r="R60" s="38" t="s">
        <v>286</v>
      </c>
    </row>
    <row r="61" spans="1:18" ht="94.5" x14ac:dyDescent="0.25">
      <c r="A61" s="99"/>
      <c r="B61" s="18" t="s">
        <v>151</v>
      </c>
      <c r="C61" s="11" t="s">
        <v>152</v>
      </c>
      <c r="D61" s="59">
        <v>12</v>
      </c>
      <c r="E61" s="40">
        <v>28</v>
      </c>
      <c r="F61" s="40"/>
      <c r="G61" s="40"/>
      <c r="H61" s="40"/>
      <c r="I61" s="74"/>
      <c r="J61" s="80">
        <f t="shared" si="0"/>
        <v>40</v>
      </c>
      <c r="K61" s="59">
        <v>27</v>
      </c>
      <c r="L61" s="39">
        <v>0</v>
      </c>
      <c r="M61" s="39">
        <v>0</v>
      </c>
      <c r="N61" s="39">
        <v>0</v>
      </c>
      <c r="O61" s="45">
        <f t="shared" si="1"/>
        <v>0</v>
      </c>
      <c r="P61" s="46" t="s">
        <v>284</v>
      </c>
      <c r="Q61" s="40"/>
      <c r="R61" s="38" t="s">
        <v>286</v>
      </c>
    </row>
    <row r="62" spans="1:18" ht="40.5" x14ac:dyDescent="0.25">
      <c r="A62" s="99"/>
      <c r="B62" s="18" t="s">
        <v>161</v>
      </c>
      <c r="C62" s="11" t="s">
        <v>162</v>
      </c>
      <c r="D62" s="59">
        <v>8</v>
      </c>
      <c r="E62" s="40">
        <v>13</v>
      </c>
      <c r="F62" s="40">
        <v>37</v>
      </c>
      <c r="G62" s="40"/>
      <c r="H62" s="40"/>
      <c r="I62" s="74"/>
      <c r="J62" s="80">
        <f t="shared" si="0"/>
        <v>58</v>
      </c>
      <c r="K62" s="59">
        <v>16</v>
      </c>
      <c r="L62" s="39">
        <v>0</v>
      </c>
      <c r="M62" s="39">
        <v>0</v>
      </c>
      <c r="N62" s="39">
        <v>0</v>
      </c>
      <c r="O62" s="45">
        <f t="shared" si="1"/>
        <v>0</v>
      </c>
      <c r="P62" s="46" t="s">
        <v>284</v>
      </c>
      <c r="Q62" s="40"/>
      <c r="R62" s="38" t="s">
        <v>286</v>
      </c>
    </row>
    <row r="63" spans="1:18" ht="94.5" x14ac:dyDescent="0.2">
      <c r="A63" s="99"/>
      <c r="B63" s="13" t="s">
        <v>153</v>
      </c>
      <c r="C63" s="16" t="s">
        <v>154</v>
      </c>
      <c r="D63" s="59"/>
      <c r="E63" s="40">
        <v>37</v>
      </c>
      <c r="F63" s="40"/>
      <c r="G63" s="40"/>
      <c r="H63" s="40"/>
      <c r="I63" s="74"/>
      <c r="J63" s="80">
        <f t="shared" si="0"/>
        <v>37</v>
      </c>
      <c r="K63" s="59">
        <v>6</v>
      </c>
      <c r="L63" s="39">
        <v>0</v>
      </c>
      <c r="M63" s="39">
        <v>0</v>
      </c>
      <c r="N63" s="39">
        <v>0</v>
      </c>
      <c r="O63" s="45">
        <f t="shared" si="1"/>
        <v>0</v>
      </c>
      <c r="P63" s="46" t="s">
        <v>284</v>
      </c>
      <c r="Q63" s="40"/>
      <c r="R63" s="38" t="s">
        <v>286</v>
      </c>
    </row>
    <row r="64" spans="1:18" ht="94.5" x14ac:dyDescent="0.2">
      <c r="A64" s="99"/>
      <c r="B64" s="13" t="s">
        <v>155</v>
      </c>
      <c r="C64" s="16" t="s">
        <v>156</v>
      </c>
      <c r="D64" s="59">
        <v>26</v>
      </c>
      <c r="E64" s="40"/>
      <c r="F64" s="40"/>
      <c r="G64" s="40"/>
      <c r="H64" s="40"/>
      <c r="I64" s="74"/>
      <c r="J64" s="80">
        <f t="shared" si="0"/>
        <v>26</v>
      </c>
      <c r="K64" s="59">
        <v>8</v>
      </c>
      <c r="L64" s="39">
        <v>0</v>
      </c>
      <c r="M64" s="39">
        <v>0</v>
      </c>
      <c r="N64" s="39">
        <v>0</v>
      </c>
      <c r="O64" s="45">
        <f t="shared" si="1"/>
        <v>0</v>
      </c>
      <c r="P64" s="46" t="s">
        <v>284</v>
      </c>
      <c r="Q64" s="40"/>
      <c r="R64" s="38" t="s">
        <v>286</v>
      </c>
    </row>
    <row r="65" spans="1:18" ht="94.5" x14ac:dyDescent="0.25">
      <c r="A65" s="99"/>
      <c r="B65" s="18" t="s">
        <v>163</v>
      </c>
      <c r="C65" s="11" t="s">
        <v>164</v>
      </c>
      <c r="D65" s="59">
        <v>6</v>
      </c>
      <c r="E65" s="40"/>
      <c r="F65" s="40"/>
      <c r="G65" s="40"/>
      <c r="H65" s="40"/>
      <c r="I65" s="74"/>
      <c r="J65" s="80">
        <f t="shared" si="0"/>
        <v>6</v>
      </c>
      <c r="K65" s="59">
        <v>4</v>
      </c>
      <c r="L65" s="39">
        <v>0</v>
      </c>
      <c r="M65" s="39">
        <v>0</v>
      </c>
      <c r="N65" s="39">
        <v>0</v>
      </c>
      <c r="O65" s="45">
        <f t="shared" si="1"/>
        <v>0</v>
      </c>
      <c r="P65" s="46" t="s">
        <v>284</v>
      </c>
      <c r="Q65" s="40"/>
      <c r="R65" s="38" t="s">
        <v>286</v>
      </c>
    </row>
    <row r="66" spans="1:18" ht="81" x14ac:dyDescent="0.25">
      <c r="A66" s="99"/>
      <c r="B66" s="18" t="s">
        <v>230</v>
      </c>
      <c r="C66" s="11" t="s">
        <v>253</v>
      </c>
      <c r="D66" s="59">
        <v>3</v>
      </c>
      <c r="E66" s="40"/>
      <c r="F66" s="40"/>
      <c r="G66" s="40"/>
      <c r="H66" s="40"/>
      <c r="I66" s="74"/>
      <c r="J66" s="80">
        <f t="shared" si="0"/>
        <v>3</v>
      </c>
      <c r="K66" s="59">
        <v>8</v>
      </c>
      <c r="L66" s="39">
        <v>0</v>
      </c>
      <c r="M66" s="39">
        <v>0</v>
      </c>
      <c r="N66" s="39">
        <v>0</v>
      </c>
      <c r="O66" s="45">
        <f t="shared" si="1"/>
        <v>0</v>
      </c>
      <c r="P66" s="46" t="s">
        <v>284</v>
      </c>
      <c r="Q66" s="40"/>
      <c r="R66" s="38" t="s">
        <v>286</v>
      </c>
    </row>
    <row r="67" spans="1:18" ht="54" x14ac:dyDescent="0.25">
      <c r="A67" s="99"/>
      <c r="B67" s="13" t="s">
        <v>165</v>
      </c>
      <c r="C67" s="11" t="s">
        <v>166</v>
      </c>
      <c r="D67" s="59"/>
      <c r="E67" s="40">
        <v>23</v>
      </c>
      <c r="F67" s="40"/>
      <c r="G67" s="40"/>
      <c r="H67" s="40"/>
      <c r="I67" s="74"/>
      <c r="J67" s="80">
        <f t="shared" si="0"/>
        <v>23</v>
      </c>
      <c r="K67" s="59">
        <v>12</v>
      </c>
      <c r="L67" s="39">
        <v>0</v>
      </c>
      <c r="M67" s="39">
        <v>0</v>
      </c>
      <c r="N67" s="39">
        <v>0</v>
      </c>
      <c r="O67" s="45">
        <f t="shared" si="1"/>
        <v>0</v>
      </c>
      <c r="P67" s="46" t="s">
        <v>284</v>
      </c>
      <c r="Q67" s="40"/>
      <c r="R67" s="38" t="s">
        <v>286</v>
      </c>
    </row>
    <row r="68" spans="1:18" ht="54" x14ac:dyDescent="0.25">
      <c r="A68" s="99"/>
      <c r="B68" s="13" t="s">
        <v>167</v>
      </c>
      <c r="C68" s="11" t="s">
        <v>168</v>
      </c>
      <c r="D68" s="59">
        <v>16</v>
      </c>
      <c r="E68" s="40"/>
      <c r="F68" s="40"/>
      <c r="G68" s="40"/>
      <c r="H68" s="40"/>
      <c r="I68" s="74"/>
      <c r="J68" s="80">
        <f t="shared" si="0"/>
        <v>16</v>
      </c>
      <c r="K68" s="59">
        <v>8</v>
      </c>
      <c r="L68" s="39">
        <v>0</v>
      </c>
      <c r="M68" s="39">
        <v>0</v>
      </c>
      <c r="N68" s="39">
        <v>0</v>
      </c>
      <c r="O68" s="45">
        <f t="shared" si="1"/>
        <v>0</v>
      </c>
      <c r="P68" s="46" t="s">
        <v>284</v>
      </c>
      <c r="Q68" s="40"/>
      <c r="R68" s="38" t="s">
        <v>286</v>
      </c>
    </row>
    <row r="69" spans="1:18" ht="40.5" x14ac:dyDescent="0.2">
      <c r="A69" s="99"/>
      <c r="B69" s="13" t="s">
        <v>169</v>
      </c>
      <c r="C69" s="16" t="s">
        <v>170</v>
      </c>
      <c r="D69" s="59">
        <v>17</v>
      </c>
      <c r="E69" s="40"/>
      <c r="F69" s="40"/>
      <c r="G69" s="40"/>
      <c r="H69" s="40"/>
      <c r="I69" s="74"/>
      <c r="J69" s="80">
        <f t="shared" ref="J69:J130" si="3">SUM(D69:I69)</f>
        <v>17</v>
      </c>
      <c r="K69" s="59">
        <v>6</v>
      </c>
      <c r="L69" s="39">
        <v>0</v>
      </c>
      <c r="M69" s="39">
        <v>0</v>
      </c>
      <c r="N69" s="39">
        <v>0</v>
      </c>
      <c r="O69" s="45">
        <f t="shared" ref="O69:O131" si="4">SUM(L69:N69)</f>
        <v>0</v>
      </c>
      <c r="P69" s="46" t="s">
        <v>284</v>
      </c>
      <c r="Q69" s="40"/>
      <c r="R69" s="38" t="s">
        <v>286</v>
      </c>
    </row>
    <row r="70" spans="1:18" ht="81.75" thickBot="1" x14ac:dyDescent="0.25">
      <c r="A70" s="100"/>
      <c r="B70" s="30" t="s">
        <v>183</v>
      </c>
      <c r="C70" s="28" t="s">
        <v>254</v>
      </c>
      <c r="D70" s="62">
        <v>32</v>
      </c>
      <c r="E70" s="53"/>
      <c r="F70" s="53"/>
      <c r="G70" s="53"/>
      <c r="H70" s="53"/>
      <c r="I70" s="77"/>
      <c r="J70" s="82">
        <f t="shared" si="3"/>
        <v>32</v>
      </c>
      <c r="K70" s="62">
        <v>21</v>
      </c>
      <c r="L70" s="54">
        <v>0</v>
      </c>
      <c r="M70" s="54">
        <v>0</v>
      </c>
      <c r="N70" s="54">
        <v>0</v>
      </c>
      <c r="O70" s="55">
        <f t="shared" si="4"/>
        <v>0</v>
      </c>
      <c r="P70" s="56" t="s">
        <v>284</v>
      </c>
      <c r="Q70" s="53"/>
      <c r="R70" s="57" t="s">
        <v>286</v>
      </c>
    </row>
    <row r="71" spans="1:18" ht="81" x14ac:dyDescent="0.2">
      <c r="A71" s="98" t="s">
        <v>24</v>
      </c>
      <c r="B71" s="29" t="s">
        <v>87</v>
      </c>
      <c r="C71" s="26" t="s">
        <v>94</v>
      </c>
      <c r="D71" s="58">
        <v>38</v>
      </c>
      <c r="E71" s="47">
        <v>54</v>
      </c>
      <c r="F71" s="47"/>
      <c r="G71" s="47"/>
      <c r="H71" s="47"/>
      <c r="I71" s="73"/>
      <c r="J71" s="79">
        <f t="shared" si="3"/>
        <v>92</v>
      </c>
      <c r="K71" s="58">
        <v>21</v>
      </c>
      <c r="L71" s="48">
        <v>2760000</v>
      </c>
      <c r="M71" s="48">
        <v>0</v>
      </c>
      <c r="N71" s="48">
        <v>0</v>
      </c>
      <c r="O71" s="49">
        <f t="shared" si="4"/>
        <v>2760000</v>
      </c>
      <c r="P71" s="63" t="s">
        <v>284</v>
      </c>
      <c r="Q71" s="47" t="s">
        <v>285</v>
      </c>
      <c r="R71" s="51" t="s">
        <v>286</v>
      </c>
    </row>
    <row r="72" spans="1:18" ht="47.25" x14ac:dyDescent="0.2">
      <c r="A72" s="99"/>
      <c r="B72" s="14" t="s">
        <v>88</v>
      </c>
      <c r="C72" s="12" t="s">
        <v>95</v>
      </c>
      <c r="D72" s="59">
        <v>21</v>
      </c>
      <c r="E72" s="40">
        <v>49</v>
      </c>
      <c r="F72" s="40">
        <v>36</v>
      </c>
      <c r="G72" s="40">
        <v>2</v>
      </c>
      <c r="H72" s="40">
        <v>19</v>
      </c>
      <c r="I72" s="74">
        <v>13</v>
      </c>
      <c r="J72" s="80">
        <f t="shared" si="3"/>
        <v>140</v>
      </c>
      <c r="K72" s="59">
        <v>21</v>
      </c>
      <c r="L72" s="39">
        <v>1600000</v>
      </c>
      <c r="M72" s="39">
        <v>0</v>
      </c>
      <c r="N72" s="39">
        <v>0</v>
      </c>
      <c r="O72" s="45">
        <f t="shared" si="4"/>
        <v>1600000</v>
      </c>
      <c r="P72" s="46" t="s">
        <v>284</v>
      </c>
      <c r="Q72" s="40" t="s">
        <v>285</v>
      </c>
      <c r="R72" s="38" t="s">
        <v>286</v>
      </c>
    </row>
    <row r="73" spans="1:18" ht="54" x14ac:dyDescent="0.2">
      <c r="A73" s="99"/>
      <c r="B73" s="14" t="s">
        <v>89</v>
      </c>
      <c r="C73" s="12" t="s">
        <v>96</v>
      </c>
      <c r="D73" s="59"/>
      <c r="E73" s="40">
        <v>10</v>
      </c>
      <c r="F73" s="40"/>
      <c r="G73" s="40"/>
      <c r="H73" s="40"/>
      <c r="I73" s="74"/>
      <c r="J73" s="80">
        <f t="shared" si="3"/>
        <v>10</v>
      </c>
      <c r="K73" s="59">
        <v>20</v>
      </c>
      <c r="L73" s="39">
        <v>600000</v>
      </c>
      <c r="M73" s="39">
        <v>0</v>
      </c>
      <c r="N73" s="39">
        <v>0</v>
      </c>
      <c r="O73" s="45">
        <f t="shared" si="4"/>
        <v>600000</v>
      </c>
      <c r="P73" s="46" t="s">
        <v>284</v>
      </c>
      <c r="Q73" s="40" t="s">
        <v>285</v>
      </c>
      <c r="R73" s="38" t="s">
        <v>286</v>
      </c>
    </row>
    <row r="74" spans="1:18" ht="135" x14ac:dyDescent="0.25">
      <c r="A74" s="99"/>
      <c r="B74" s="14" t="s">
        <v>90</v>
      </c>
      <c r="C74" s="11" t="s">
        <v>97</v>
      </c>
      <c r="D74" s="59"/>
      <c r="E74" s="40">
        <v>20</v>
      </c>
      <c r="F74" s="40"/>
      <c r="G74" s="40"/>
      <c r="H74" s="40"/>
      <c r="I74" s="74"/>
      <c r="J74" s="80">
        <f t="shared" si="3"/>
        <v>20</v>
      </c>
      <c r="K74" s="59">
        <v>30</v>
      </c>
      <c r="L74" s="39">
        <v>900000</v>
      </c>
      <c r="M74" s="39">
        <v>0</v>
      </c>
      <c r="N74" s="39">
        <v>0</v>
      </c>
      <c r="O74" s="45">
        <f t="shared" si="4"/>
        <v>900000</v>
      </c>
      <c r="P74" s="46" t="s">
        <v>284</v>
      </c>
      <c r="Q74" s="40" t="s">
        <v>285</v>
      </c>
      <c r="R74" s="38" t="s">
        <v>286</v>
      </c>
    </row>
    <row r="75" spans="1:18" ht="47.25" x14ac:dyDescent="0.25">
      <c r="A75" s="99"/>
      <c r="B75" s="19" t="s">
        <v>91</v>
      </c>
      <c r="C75" s="11" t="s">
        <v>98</v>
      </c>
      <c r="D75" s="59"/>
      <c r="E75" s="40">
        <v>15</v>
      </c>
      <c r="F75" s="40"/>
      <c r="G75" s="40"/>
      <c r="H75" s="40"/>
      <c r="I75" s="74"/>
      <c r="J75" s="80">
        <f t="shared" si="3"/>
        <v>15</v>
      </c>
      <c r="K75" s="59">
        <v>21</v>
      </c>
      <c r="L75" s="39">
        <v>750000</v>
      </c>
      <c r="M75" s="39">
        <v>0</v>
      </c>
      <c r="N75" s="39">
        <v>0</v>
      </c>
      <c r="O75" s="45">
        <f t="shared" si="4"/>
        <v>750000</v>
      </c>
      <c r="P75" s="46" t="s">
        <v>284</v>
      </c>
      <c r="Q75" s="40" t="s">
        <v>285</v>
      </c>
      <c r="R75" s="38" t="s">
        <v>286</v>
      </c>
    </row>
    <row r="76" spans="1:18" ht="94.5" x14ac:dyDescent="0.2">
      <c r="A76" s="99"/>
      <c r="B76" s="9" t="s">
        <v>92</v>
      </c>
      <c r="C76" s="16" t="s">
        <v>99</v>
      </c>
      <c r="D76" s="59">
        <v>5</v>
      </c>
      <c r="E76" s="40">
        <v>15</v>
      </c>
      <c r="F76" s="40"/>
      <c r="G76" s="40"/>
      <c r="H76" s="40"/>
      <c r="I76" s="74"/>
      <c r="J76" s="80">
        <f t="shared" si="3"/>
        <v>20</v>
      </c>
      <c r="K76" s="59">
        <v>25</v>
      </c>
      <c r="L76" s="39">
        <v>950000</v>
      </c>
      <c r="M76" s="39">
        <v>0</v>
      </c>
      <c r="N76" s="39">
        <v>0</v>
      </c>
      <c r="O76" s="45">
        <f t="shared" si="4"/>
        <v>950000</v>
      </c>
      <c r="P76" s="46" t="s">
        <v>284</v>
      </c>
      <c r="Q76" s="40" t="s">
        <v>285</v>
      </c>
      <c r="R76" s="38" t="s">
        <v>286</v>
      </c>
    </row>
    <row r="77" spans="1:18" ht="40.5" x14ac:dyDescent="0.2">
      <c r="A77" s="99"/>
      <c r="B77" s="9" t="s">
        <v>93</v>
      </c>
      <c r="C77" s="16" t="s">
        <v>100</v>
      </c>
      <c r="D77" s="59">
        <v>25</v>
      </c>
      <c r="E77" s="40">
        <v>60</v>
      </c>
      <c r="F77" s="40"/>
      <c r="G77" s="40"/>
      <c r="H77" s="40"/>
      <c r="I77" s="74"/>
      <c r="J77" s="80">
        <f t="shared" si="3"/>
        <v>85</v>
      </c>
      <c r="K77" s="59">
        <v>160</v>
      </c>
      <c r="L77" s="39">
        <v>0</v>
      </c>
      <c r="M77" s="39">
        <v>0</v>
      </c>
      <c r="N77" s="39">
        <v>0</v>
      </c>
      <c r="O77" s="45">
        <f t="shared" si="4"/>
        <v>0</v>
      </c>
      <c r="P77" s="46" t="s">
        <v>284</v>
      </c>
      <c r="Q77" s="40"/>
      <c r="R77" s="38" t="s">
        <v>286</v>
      </c>
    </row>
    <row r="78" spans="1:18" ht="67.5" x14ac:dyDescent="0.25">
      <c r="A78" s="99"/>
      <c r="B78" s="13" t="s">
        <v>172</v>
      </c>
      <c r="C78" s="11" t="s">
        <v>173</v>
      </c>
      <c r="D78" s="59"/>
      <c r="E78" s="40">
        <v>48</v>
      </c>
      <c r="F78" s="40"/>
      <c r="G78" s="40"/>
      <c r="H78" s="40"/>
      <c r="I78" s="74"/>
      <c r="J78" s="80">
        <f t="shared" si="3"/>
        <v>48</v>
      </c>
      <c r="K78" s="59">
        <v>32</v>
      </c>
      <c r="L78" s="39">
        <v>0</v>
      </c>
      <c r="M78" s="39">
        <v>0</v>
      </c>
      <c r="N78" s="39">
        <v>0</v>
      </c>
      <c r="O78" s="45">
        <f t="shared" si="4"/>
        <v>0</v>
      </c>
      <c r="P78" s="46" t="s">
        <v>284</v>
      </c>
      <c r="Q78" s="40"/>
      <c r="R78" s="38" t="s">
        <v>286</v>
      </c>
    </row>
    <row r="79" spans="1:18" ht="40.5" x14ac:dyDescent="0.25">
      <c r="A79" s="99"/>
      <c r="B79" s="13" t="s">
        <v>174</v>
      </c>
      <c r="C79" s="11" t="s">
        <v>175</v>
      </c>
      <c r="D79" s="59">
        <v>16</v>
      </c>
      <c r="E79" s="40"/>
      <c r="F79" s="40"/>
      <c r="G79" s="40"/>
      <c r="H79" s="40"/>
      <c r="I79" s="74"/>
      <c r="J79" s="80">
        <f t="shared" si="3"/>
        <v>16</v>
      </c>
      <c r="K79" s="59">
        <v>27</v>
      </c>
      <c r="L79" s="39">
        <v>0</v>
      </c>
      <c r="M79" s="39">
        <v>0</v>
      </c>
      <c r="N79" s="39">
        <v>0</v>
      </c>
      <c r="O79" s="45">
        <f t="shared" si="4"/>
        <v>0</v>
      </c>
      <c r="P79" s="46" t="s">
        <v>284</v>
      </c>
      <c r="Q79" s="40"/>
      <c r="R79" s="38" t="s">
        <v>286</v>
      </c>
    </row>
    <row r="80" spans="1:18" ht="54" x14ac:dyDescent="0.25">
      <c r="A80" s="99"/>
      <c r="B80" s="13" t="s">
        <v>224</v>
      </c>
      <c r="C80" s="11" t="s">
        <v>261</v>
      </c>
      <c r="D80" s="59"/>
      <c r="E80" s="40">
        <v>42</v>
      </c>
      <c r="F80" s="40"/>
      <c r="G80" s="40"/>
      <c r="H80" s="40"/>
      <c r="I80" s="74"/>
      <c r="J80" s="80">
        <f t="shared" si="3"/>
        <v>42</v>
      </c>
      <c r="K80" s="59">
        <v>21</v>
      </c>
      <c r="L80" s="39">
        <v>0</v>
      </c>
      <c r="M80" s="39">
        <v>0</v>
      </c>
      <c r="N80" s="39">
        <v>0</v>
      </c>
      <c r="O80" s="45">
        <f t="shared" si="4"/>
        <v>0</v>
      </c>
      <c r="P80" s="46" t="s">
        <v>284</v>
      </c>
      <c r="Q80" s="40"/>
      <c r="R80" s="38" t="s">
        <v>286</v>
      </c>
    </row>
    <row r="81" spans="1:18" ht="135" x14ac:dyDescent="0.25">
      <c r="A81" s="99"/>
      <c r="B81" s="13" t="s">
        <v>176</v>
      </c>
      <c r="C81" s="11" t="s">
        <v>177</v>
      </c>
      <c r="D81" s="59">
        <v>15</v>
      </c>
      <c r="E81" s="40">
        <v>32</v>
      </c>
      <c r="F81" s="40">
        <v>45</v>
      </c>
      <c r="G81" s="40"/>
      <c r="H81" s="40"/>
      <c r="I81" s="74"/>
      <c r="J81" s="80">
        <f t="shared" si="3"/>
        <v>92</v>
      </c>
      <c r="K81" s="59">
        <v>8</v>
      </c>
      <c r="L81" s="39">
        <v>0</v>
      </c>
      <c r="M81" s="39">
        <v>0</v>
      </c>
      <c r="N81" s="39">
        <v>0</v>
      </c>
      <c r="O81" s="45">
        <f t="shared" si="4"/>
        <v>0</v>
      </c>
      <c r="P81" s="46" t="s">
        <v>284</v>
      </c>
      <c r="Q81" s="40"/>
      <c r="R81" s="38" t="s">
        <v>286</v>
      </c>
    </row>
    <row r="82" spans="1:18" ht="40.5" x14ac:dyDescent="0.25">
      <c r="A82" s="99"/>
      <c r="B82" s="13" t="s">
        <v>178</v>
      </c>
      <c r="C82" s="11" t="s">
        <v>179</v>
      </c>
      <c r="D82" s="59">
        <v>15</v>
      </c>
      <c r="E82" s="40">
        <v>32</v>
      </c>
      <c r="F82" s="40">
        <v>45</v>
      </c>
      <c r="G82" s="40"/>
      <c r="H82" s="40"/>
      <c r="I82" s="74"/>
      <c r="J82" s="80">
        <f t="shared" ref="J82" si="5">SUM(D82:I82)</f>
        <v>92</v>
      </c>
      <c r="K82" s="59">
        <v>8</v>
      </c>
      <c r="L82" s="39">
        <v>0</v>
      </c>
      <c r="M82" s="39">
        <v>0</v>
      </c>
      <c r="N82" s="39">
        <v>0</v>
      </c>
      <c r="O82" s="45">
        <f t="shared" si="4"/>
        <v>0</v>
      </c>
      <c r="P82" s="46" t="s">
        <v>284</v>
      </c>
      <c r="Q82" s="40"/>
      <c r="R82" s="38" t="s">
        <v>286</v>
      </c>
    </row>
    <row r="83" spans="1:18" ht="81" x14ac:dyDescent="0.25">
      <c r="A83" s="99"/>
      <c r="B83" s="13" t="s">
        <v>180</v>
      </c>
      <c r="C83" s="11" t="s">
        <v>255</v>
      </c>
      <c r="D83" s="59"/>
      <c r="E83" s="40">
        <v>10</v>
      </c>
      <c r="F83" s="40"/>
      <c r="G83" s="40"/>
      <c r="H83" s="40"/>
      <c r="I83" s="74"/>
      <c r="J83" s="80">
        <f t="shared" si="3"/>
        <v>10</v>
      </c>
      <c r="K83" s="59">
        <v>21</v>
      </c>
      <c r="L83" s="39">
        <v>0</v>
      </c>
      <c r="M83" s="39">
        <v>0</v>
      </c>
      <c r="N83" s="39">
        <v>0</v>
      </c>
      <c r="O83" s="45">
        <f t="shared" si="4"/>
        <v>0</v>
      </c>
      <c r="P83" s="46" t="s">
        <v>284</v>
      </c>
      <c r="Q83" s="40"/>
      <c r="R83" s="38" t="s">
        <v>286</v>
      </c>
    </row>
    <row r="84" spans="1:18" ht="40.5" x14ac:dyDescent="0.25">
      <c r="A84" s="99"/>
      <c r="B84" s="13" t="s">
        <v>186</v>
      </c>
      <c r="C84" s="11" t="s">
        <v>259</v>
      </c>
      <c r="D84" s="59">
        <v>5</v>
      </c>
      <c r="E84" s="40">
        <v>11</v>
      </c>
      <c r="F84" s="40"/>
      <c r="G84" s="40"/>
      <c r="H84" s="40"/>
      <c r="I84" s="74"/>
      <c r="J84" s="80">
        <f t="shared" ref="J84:J87" si="6">SUM(D84:I84)</f>
        <v>16</v>
      </c>
      <c r="K84" s="59">
        <v>16</v>
      </c>
      <c r="L84" s="39">
        <v>0</v>
      </c>
      <c r="M84" s="39">
        <v>0</v>
      </c>
      <c r="N84" s="39">
        <v>0</v>
      </c>
      <c r="O84" s="45">
        <f t="shared" si="4"/>
        <v>0</v>
      </c>
      <c r="P84" s="46" t="s">
        <v>284</v>
      </c>
      <c r="Q84" s="40"/>
      <c r="R84" s="38" t="s">
        <v>286</v>
      </c>
    </row>
    <row r="85" spans="1:18" ht="148.5" x14ac:dyDescent="0.25">
      <c r="A85" s="99"/>
      <c r="B85" s="13" t="s">
        <v>209</v>
      </c>
      <c r="C85" s="11" t="s">
        <v>258</v>
      </c>
      <c r="D85" s="59">
        <v>3</v>
      </c>
      <c r="E85" s="40">
        <v>11</v>
      </c>
      <c r="F85" s="40"/>
      <c r="G85" s="40"/>
      <c r="H85" s="40"/>
      <c r="I85" s="74"/>
      <c r="J85" s="80">
        <f t="shared" si="6"/>
        <v>14</v>
      </c>
      <c r="K85" s="59">
        <v>21</v>
      </c>
      <c r="L85" s="39">
        <v>0</v>
      </c>
      <c r="M85" s="39">
        <v>0</v>
      </c>
      <c r="N85" s="39">
        <v>0</v>
      </c>
      <c r="O85" s="45">
        <f t="shared" si="4"/>
        <v>0</v>
      </c>
      <c r="P85" s="46" t="s">
        <v>284</v>
      </c>
      <c r="Q85" s="40"/>
      <c r="R85" s="38" t="s">
        <v>286</v>
      </c>
    </row>
    <row r="86" spans="1:18" ht="81" x14ac:dyDescent="0.25">
      <c r="A86" s="99"/>
      <c r="B86" s="13" t="s">
        <v>278</v>
      </c>
      <c r="C86" s="11" t="s">
        <v>281</v>
      </c>
      <c r="D86" s="59"/>
      <c r="E86" s="40">
        <v>15</v>
      </c>
      <c r="F86" s="40"/>
      <c r="G86" s="40"/>
      <c r="H86" s="40"/>
      <c r="I86" s="74"/>
      <c r="J86" s="80">
        <f t="shared" si="6"/>
        <v>15</v>
      </c>
      <c r="K86" s="59">
        <v>27</v>
      </c>
      <c r="L86" s="39">
        <v>0</v>
      </c>
      <c r="M86" s="39">
        <v>0</v>
      </c>
      <c r="N86" s="39">
        <v>0</v>
      </c>
      <c r="O86" s="45">
        <f t="shared" si="4"/>
        <v>0</v>
      </c>
      <c r="P86" s="46" t="s">
        <v>284</v>
      </c>
      <c r="Q86" s="40"/>
      <c r="R86" s="38" t="s">
        <v>286</v>
      </c>
    </row>
    <row r="87" spans="1:18" ht="67.5" x14ac:dyDescent="0.25">
      <c r="A87" s="99"/>
      <c r="B87" s="13" t="s">
        <v>227</v>
      </c>
      <c r="C87" s="11" t="s">
        <v>262</v>
      </c>
      <c r="D87" s="59"/>
      <c r="E87" s="40">
        <v>15</v>
      </c>
      <c r="F87" s="40"/>
      <c r="G87" s="40"/>
      <c r="H87" s="40"/>
      <c r="I87" s="74"/>
      <c r="J87" s="80">
        <f t="shared" si="6"/>
        <v>15</v>
      </c>
      <c r="K87" s="59">
        <v>27</v>
      </c>
      <c r="L87" s="39">
        <v>0</v>
      </c>
      <c r="M87" s="39">
        <v>0</v>
      </c>
      <c r="N87" s="39">
        <v>0</v>
      </c>
      <c r="O87" s="45">
        <f t="shared" si="4"/>
        <v>0</v>
      </c>
      <c r="P87" s="46" t="s">
        <v>284</v>
      </c>
      <c r="Q87" s="40"/>
      <c r="R87" s="38" t="s">
        <v>286</v>
      </c>
    </row>
    <row r="88" spans="1:18" ht="54" x14ac:dyDescent="0.25">
      <c r="A88" s="99"/>
      <c r="B88" s="13" t="s">
        <v>181</v>
      </c>
      <c r="C88" s="11" t="s">
        <v>256</v>
      </c>
      <c r="D88" s="59">
        <v>12</v>
      </c>
      <c r="E88" s="40"/>
      <c r="F88" s="40"/>
      <c r="G88" s="40"/>
      <c r="H88" s="40"/>
      <c r="I88" s="74"/>
      <c r="J88" s="80">
        <f t="shared" si="3"/>
        <v>12</v>
      </c>
      <c r="K88" s="59">
        <v>16</v>
      </c>
      <c r="L88" s="39">
        <v>0</v>
      </c>
      <c r="M88" s="39">
        <v>0</v>
      </c>
      <c r="N88" s="39">
        <v>0</v>
      </c>
      <c r="O88" s="45">
        <f t="shared" si="4"/>
        <v>0</v>
      </c>
      <c r="P88" s="46" t="s">
        <v>284</v>
      </c>
      <c r="Q88" s="40"/>
      <c r="R88" s="38" t="s">
        <v>286</v>
      </c>
    </row>
    <row r="89" spans="1:18" ht="81" x14ac:dyDescent="0.25">
      <c r="A89" s="99"/>
      <c r="B89" s="13" t="s">
        <v>184</v>
      </c>
      <c r="C89" s="11" t="s">
        <v>257</v>
      </c>
      <c r="D89" s="59">
        <v>12</v>
      </c>
      <c r="E89" s="40"/>
      <c r="F89" s="40"/>
      <c r="G89" s="40"/>
      <c r="H89" s="40"/>
      <c r="I89" s="74"/>
      <c r="J89" s="80">
        <f t="shared" si="3"/>
        <v>12</v>
      </c>
      <c r="K89" s="59">
        <v>21</v>
      </c>
      <c r="L89" s="39">
        <v>0</v>
      </c>
      <c r="M89" s="39">
        <v>0</v>
      </c>
      <c r="N89" s="39">
        <v>0</v>
      </c>
      <c r="O89" s="45">
        <f t="shared" si="4"/>
        <v>0</v>
      </c>
      <c r="P89" s="46" t="s">
        <v>284</v>
      </c>
      <c r="Q89" s="40"/>
      <c r="R89" s="38" t="s">
        <v>286</v>
      </c>
    </row>
    <row r="90" spans="1:18" ht="40.5" x14ac:dyDescent="0.25">
      <c r="A90" s="99"/>
      <c r="B90" s="13" t="s">
        <v>221</v>
      </c>
      <c r="C90" s="11" t="s">
        <v>260</v>
      </c>
      <c r="D90" s="59">
        <v>12</v>
      </c>
      <c r="E90" s="40"/>
      <c r="F90" s="40"/>
      <c r="G90" s="40"/>
      <c r="H90" s="40"/>
      <c r="I90" s="74"/>
      <c r="J90" s="80">
        <f t="shared" si="3"/>
        <v>12</v>
      </c>
      <c r="K90" s="59">
        <v>8</v>
      </c>
      <c r="L90" s="39">
        <v>0</v>
      </c>
      <c r="M90" s="39">
        <v>0</v>
      </c>
      <c r="N90" s="39">
        <v>0</v>
      </c>
      <c r="O90" s="45">
        <f t="shared" si="4"/>
        <v>0</v>
      </c>
      <c r="P90" s="46" t="s">
        <v>284</v>
      </c>
      <c r="Q90" s="40"/>
      <c r="R90" s="38" t="s">
        <v>286</v>
      </c>
    </row>
    <row r="91" spans="1:18" ht="68.25" thickBot="1" x14ac:dyDescent="0.3">
      <c r="A91" s="100"/>
      <c r="B91" s="30" t="s">
        <v>232</v>
      </c>
      <c r="C91" s="33" t="s">
        <v>263</v>
      </c>
      <c r="D91" s="62"/>
      <c r="E91" s="53">
        <v>14</v>
      </c>
      <c r="F91" s="53"/>
      <c r="G91" s="53"/>
      <c r="H91" s="53"/>
      <c r="I91" s="77"/>
      <c r="J91" s="82">
        <f t="shared" si="3"/>
        <v>14</v>
      </c>
      <c r="K91" s="62">
        <v>8</v>
      </c>
      <c r="L91" s="54">
        <v>0</v>
      </c>
      <c r="M91" s="54">
        <v>0</v>
      </c>
      <c r="N91" s="54">
        <v>0</v>
      </c>
      <c r="O91" s="55">
        <f t="shared" si="4"/>
        <v>0</v>
      </c>
      <c r="P91" s="56" t="s">
        <v>284</v>
      </c>
      <c r="Q91" s="53"/>
      <c r="R91" s="57" t="s">
        <v>286</v>
      </c>
    </row>
    <row r="92" spans="1:18" ht="54" x14ac:dyDescent="0.2">
      <c r="A92" s="98" t="s">
        <v>25</v>
      </c>
      <c r="B92" s="31" t="s">
        <v>107</v>
      </c>
      <c r="C92" s="26" t="s">
        <v>108</v>
      </c>
      <c r="D92" s="58"/>
      <c r="E92" s="47">
        <v>8</v>
      </c>
      <c r="F92" s="47">
        <v>17</v>
      </c>
      <c r="G92" s="47"/>
      <c r="H92" s="47">
        <v>9</v>
      </c>
      <c r="I92" s="73"/>
      <c r="J92" s="79">
        <f t="shared" si="3"/>
        <v>34</v>
      </c>
      <c r="K92" s="58">
        <v>50</v>
      </c>
      <c r="L92" s="48">
        <v>1300000</v>
      </c>
      <c r="M92" s="48">
        <v>0</v>
      </c>
      <c r="N92" s="48">
        <v>0</v>
      </c>
      <c r="O92" s="49">
        <f t="shared" si="4"/>
        <v>1300000</v>
      </c>
      <c r="P92" s="63" t="s">
        <v>284</v>
      </c>
      <c r="Q92" s="47" t="s">
        <v>285</v>
      </c>
      <c r="R92" s="51" t="s">
        <v>286</v>
      </c>
    </row>
    <row r="93" spans="1:18" ht="67.5" x14ac:dyDescent="0.2">
      <c r="A93" s="99"/>
      <c r="B93" s="13" t="s">
        <v>185</v>
      </c>
      <c r="C93" s="12" t="s">
        <v>264</v>
      </c>
      <c r="D93" s="59">
        <v>21</v>
      </c>
      <c r="E93" s="40">
        <v>32</v>
      </c>
      <c r="F93" s="40">
        <v>36</v>
      </c>
      <c r="G93" s="40">
        <v>2</v>
      </c>
      <c r="H93" s="40">
        <v>18</v>
      </c>
      <c r="I93" s="74">
        <v>21</v>
      </c>
      <c r="J93" s="80">
        <f t="shared" si="3"/>
        <v>130</v>
      </c>
      <c r="K93" s="59">
        <v>21</v>
      </c>
      <c r="L93" s="39">
        <v>0</v>
      </c>
      <c r="M93" s="39">
        <v>0</v>
      </c>
      <c r="N93" s="39">
        <v>0</v>
      </c>
      <c r="O93" s="45">
        <f t="shared" si="4"/>
        <v>0</v>
      </c>
      <c r="P93" s="46" t="s">
        <v>284</v>
      </c>
      <c r="Q93" s="40" t="s">
        <v>285</v>
      </c>
      <c r="R93" s="38" t="s">
        <v>286</v>
      </c>
    </row>
    <row r="94" spans="1:18" ht="47.25" x14ac:dyDescent="0.2">
      <c r="A94" s="99"/>
      <c r="B94" s="13" t="s">
        <v>187</v>
      </c>
      <c r="C94" s="7" t="s">
        <v>188</v>
      </c>
      <c r="D94" s="59">
        <v>3</v>
      </c>
      <c r="E94" s="40">
        <v>3</v>
      </c>
      <c r="F94" s="40">
        <v>5</v>
      </c>
      <c r="G94" s="40">
        <v>3</v>
      </c>
      <c r="H94" s="40">
        <v>2</v>
      </c>
      <c r="I94" s="74">
        <v>2</v>
      </c>
      <c r="J94" s="80">
        <f t="shared" si="3"/>
        <v>18</v>
      </c>
      <c r="K94" s="59">
        <v>21</v>
      </c>
      <c r="L94" s="39">
        <v>0</v>
      </c>
      <c r="M94" s="39">
        <v>0</v>
      </c>
      <c r="N94" s="39">
        <v>0</v>
      </c>
      <c r="O94" s="45">
        <f t="shared" si="4"/>
        <v>0</v>
      </c>
      <c r="P94" s="46" t="s">
        <v>284</v>
      </c>
      <c r="Q94" s="40" t="s">
        <v>285</v>
      </c>
      <c r="R94" s="38" t="s">
        <v>286</v>
      </c>
    </row>
    <row r="95" spans="1:18" ht="68.25" thickBot="1" x14ac:dyDescent="0.25">
      <c r="A95" s="100"/>
      <c r="B95" s="30" t="s">
        <v>189</v>
      </c>
      <c r="C95" s="32" t="s">
        <v>190</v>
      </c>
      <c r="D95" s="62">
        <v>4</v>
      </c>
      <c r="E95" s="53">
        <v>10</v>
      </c>
      <c r="F95" s="53">
        <v>10</v>
      </c>
      <c r="G95" s="53"/>
      <c r="H95" s="53">
        <v>10</v>
      </c>
      <c r="I95" s="77">
        <v>10</v>
      </c>
      <c r="J95" s="82">
        <f t="shared" si="3"/>
        <v>44</v>
      </c>
      <c r="K95" s="62">
        <v>16</v>
      </c>
      <c r="L95" s="54">
        <v>0</v>
      </c>
      <c r="M95" s="54">
        <v>0</v>
      </c>
      <c r="N95" s="54">
        <v>0</v>
      </c>
      <c r="O95" s="55">
        <f t="shared" si="4"/>
        <v>0</v>
      </c>
      <c r="P95" s="56" t="s">
        <v>284</v>
      </c>
      <c r="Q95" s="53" t="s">
        <v>285</v>
      </c>
      <c r="R95" s="57" t="s">
        <v>286</v>
      </c>
    </row>
    <row r="96" spans="1:18" ht="54" x14ac:dyDescent="0.2">
      <c r="A96" s="98" t="s">
        <v>26</v>
      </c>
      <c r="B96" s="29" t="s">
        <v>109</v>
      </c>
      <c r="C96" s="26" t="s">
        <v>110</v>
      </c>
      <c r="D96" s="58">
        <v>21</v>
      </c>
      <c r="E96" s="47">
        <v>49</v>
      </c>
      <c r="F96" s="47">
        <v>36</v>
      </c>
      <c r="G96" s="47">
        <v>2</v>
      </c>
      <c r="H96" s="47">
        <v>19</v>
      </c>
      <c r="I96" s="73">
        <v>13</v>
      </c>
      <c r="J96" s="79">
        <f t="shared" si="3"/>
        <v>140</v>
      </c>
      <c r="K96" s="58">
        <v>21</v>
      </c>
      <c r="L96" s="48">
        <v>2300000</v>
      </c>
      <c r="M96" s="48">
        <v>0</v>
      </c>
      <c r="N96" s="48">
        <v>0</v>
      </c>
      <c r="O96" s="49">
        <f t="shared" si="4"/>
        <v>2300000</v>
      </c>
      <c r="P96" s="63" t="s">
        <v>284</v>
      </c>
      <c r="Q96" s="47" t="s">
        <v>285</v>
      </c>
      <c r="R96" s="51" t="s">
        <v>286</v>
      </c>
    </row>
    <row r="97" spans="1:18" ht="148.5" x14ac:dyDescent="0.2">
      <c r="A97" s="99"/>
      <c r="B97" s="14" t="s">
        <v>111</v>
      </c>
      <c r="C97" s="12" t="s">
        <v>112</v>
      </c>
      <c r="D97" s="59">
        <v>10</v>
      </c>
      <c r="E97" s="40">
        <v>15</v>
      </c>
      <c r="F97" s="40">
        <v>20</v>
      </c>
      <c r="G97" s="40"/>
      <c r="H97" s="40">
        <v>5</v>
      </c>
      <c r="I97" s="74"/>
      <c r="J97" s="80">
        <f t="shared" si="3"/>
        <v>50</v>
      </c>
      <c r="K97" s="59">
        <v>27</v>
      </c>
      <c r="L97" s="39">
        <v>1700000</v>
      </c>
      <c r="M97" s="39">
        <v>0</v>
      </c>
      <c r="N97" s="39">
        <v>0</v>
      </c>
      <c r="O97" s="45">
        <f t="shared" si="4"/>
        <v>1700000</v>
      </c>
      <c r="P97" s="46" t="s">
        <v>284</v>
      </c>
      <c r="Q97" s="40" t="s">
        <v>285</v>
      </c>
      <c r="R97" s="38" t="s">
        <v>289</v>
      </c>
    </row>
    <row r="98" spans="1:18" ht="81" x14ac:dyDescent="0.25">
      <c r="A98" s="99"/>
      <c r="B98" s="20" t="s">
        <v>113</v>
      </c>
      <c r="C98" s="11" t="s">
        <v>114</v>
      </c>
      <c r="D98" s="59"/>
      <c r="E98" s="40">
        <v>5</v>
      </c>
      <c r="F98" s="40"/>
      <c r="G98" s="40"/>
      <c r="H98" s="40">
        <v>5</v>
      </c>
      <c r="I98" s="74"/>
      <c r="J98" s="80">
        <f t="shared" si="3"/>
        <v>10</v>
      </c>
      <c r="K98" s="59">
        <v>21</v>
      </c>
      <c r="L98" s="39">
        <v>900000</v>
      </c>
      <c r="M98" s="39">
        <v>0</v>
      </c>
      <c r="N98" s="39">
        <v>0</v>
      </c>
      <c r="O98" s="45">
        <f t="shared" si="4"/>
        <v>900000</v>
      </c>
      <c r="P98" s="46" t="s">
        <v>284</v>
      </c>
      <c r="Q98" s="40" t="s">
        <v>285</v>
      </c>
      <c r="R98" s="38" t="s">
        <v>286</v>
      </c>
    </row>
    <row r="99" spans="1:18" ht="94.5" x14ac:dyDescent="0.25">
      <c r="A99" s="99"/>
      <c r="B99" s="20" t="s">
        <v>115</v>
      </c>
      <c r="C99" s="11" t="s">
        <v>116</v>
      </c>
      <c r="D99" s="59"/>
      <c r="E99" s="40">
        <v>4</v>
      </c>
      <c r="F99" s="40">
        <v>9</v>
      </c>
      <c r="G99" s="40"/>
      <c r="H99" s="40">
        <v>1</v>
      </c>
      <c r="I99" s="74"/>
      <c r="J99" s="80">
        <f t="shared" si="3"/>
        <v>14</v>
      </c>
      <c r="K99" s="59">
        <v>21</v>
      </c>
      <c r="L99" s="39">
        <v>1100000</v>
      </c>
      <c r="M99" s="39">
        <v>0</v>
      </c>
      <c r="N99" s="39">
        <v>0</v>
      </c>
      <c r="O99" s="45">
        <f t="shared" si="4"/>
        <v>1100000</v>
      </c>
      <c r="P99" s="46" t="s">
        <v>284</v>
      </c>
      <c r="Q99" s="40" t="s">
        <v>285</v>
      </c>
      <c r="R99" s="38" t="s">
        <v>286</v>
      </c>
    </row>
    <row r="100" spans="1:18" ht="54" x14ac:dyDescent="0.25">
      <c r="A100" s="99"/>
      <c r="B100" s="4" t="s">
        <v>117</v>
      </c>
      <c r="C100" s="11" t="s">
        <v>118</v>
      </c>
      <c r="D100" s="59">
        <v>5</v>
      </c>
      <c r="E100" s="40">
        <v>10</v>
      </c>
      <c r="F100" s="40"/>
      <c r="G100" s="40"/>
      <c r="H100" s="40"/>
      <c r="I100" s="74"/>
      <c r="J100" s="80">
        <f t="shared" si="3"/>
        <v>15</v>
      </c>
      <c r="K100" s="59">
        <v>30</v>
      </c>
      <c r="L100" s="39">
        <v>1000000</v>
      </c>
      <c r="M100" s="39">
        <v>0</v>
      </c>
      <c r="N100" s="39">
        <v>0</v>
      </c>
      <c r="O100" s="45">
        <f t="shared" si="4"/>
        <v>1000000</v>
      </c>
      <c r="P100" s="46" t="s">
        <v>284</v>
      </c>
      <c r="Q100" s="40" t="s">
        <v>285</v>
      </c>
      <c r="R100" s="38" t="s">
        <v>286</v>
      </c>
    </row>
    <row r="101" spans="1:18" ht="121.5" x14ac:dyDescent="0.2">
      <c r="A101" s="99"/>
      <c r="B101" s="14" t="s">
        <v>119</v>
      </c>
      <c r="C101" s="12" t="s">
        <v>120</v>
      </c>
      <c r="D101" s="59">
        <v>5</v>
      </c>
      <c r="E101" s="40">
        <v>15</v>
      </c>
      <c r="F101" s="40"/>
      <c r="G101" s="40"/>
      <c r="H101" s="40"/>
      <c r="I101" s="74"/>
      <c r="J101" s="80">
        <f t="shared" si="3"/>
        <v>20</v>
      </c>
      <c r="K101" s="59">
        <v>30</v>
      </c>
      <c r="L101" s="39">
        <v>950000</v>
      </c>
      <c r="M101" s="39">
        <v>0</v>
      </c>
      <c r="N101" s="39">
        <v>0</v>
      </c>
      <c r="O101" s="45">
        <f t="shared" si="4"/>
        <v>950000</v>
      </c>
      <c r="P101" s="46" t="s">
        <v>284</v>
      </c>
      <c r="Q101" s="40" t="s">
        <v>285</v>
      </c>
      <c r="R101" s="38" t="s">
        <v>286</v>
      </c>
    </row>
    <row r="102" spans="1:18" ht="67.5" x14ac:dyDescent="0.25">
      <c r="A102" s="99"/>
      <c r="B102" s="20" t="s">
        <v>123</v>
      </c>
      <c r="C102" s="11" t="s">
        <v>124</v>
      </c>
      <c r="D102" s="59">
        <v>5</v>
      </c>
      <c r="E102" s="40"/>
      <c r="F102" s="40">
        <v>15</v>
      </c>
      <c r="G102" s="40"/>
      <c r="H102" s="40"/>
      <c r="I102" s="74"/>
      <c r="J102" s="80">
        <f t="shared" si="3"/>
        <v>20</v>
      </c>
      <c r="K102" s="59">
        <v>21</v>
      </c>
      <c r="L102" s="39">
        <v>600000</v>
      </c>
      <c r="M102" s="39">
        <v>0</v>
      </c>
      <c r="N102" s="39">
        <v>0</v>
      </c>
      <c r="O102" s="45">
        <f t="shared" si="4"/>
        <v>600000</v>
      </c>
      <c r="P102" s="46" t="s">
        <v>284</v>
      </c>
      <c r="Q102" s="40" t="s">
        <v>285</v>
      </c>
      <c r="R102" s="38" t="s">
        <v>286</v>
      </c>
    </row>
    <row r="103" spans="1:18" ht="67.5" x14ac:dyDescent="0.25">
      <c r="A103" s="99"/>
      <c r="B103" s="20" t="s">
        <v>125</v>
      </c>
      <c r="C103" s="11" t="s">
        <v>126</v>
      </c>
      <c r="D103" s="59">
        <v>5</v>
      </c>
      <c r="E103" s="40">
        <v>15</v>
      </c>
      <c r="F103" s="40"/>
      <c r="G103" s="40"/>
      <c r="H103" s="40"/>
      <c r="I103" s="74"/>
      <c r="J103" s="80">
        <f t="shared" si="3"/>
        <v>20</v>
      </c>
      <c r="K103" s="59">
        <v>21</v>
      </c>
      <c r="L103" s="39">
        <v>600000</v>
      </c>
      <c r="M103" s="39">
        <v>0</v>
      </c>
      <c r="N103" s="39">
        <v>0</v>
      </c>
      <c r="O103" s="45">
        <f t="shared" si="4"/>
        <v>600000</v>
      </c>
      <c r="P103" s="46" t="s">
        <v>284</v>
      </c>
      <c r="Q103" s="40" t="s">
        <v>285</v>
      </c>
      <c r="R103" s="38" t="s">
        <v>286</v>
      </c>
    </row>
    <row r="104" spans="1:18" ht="54" x14ac:dyDescent="0.25">
      <c r="A104" s="99"/>
      <c r="B104" s="20" t="s">
        <v>127</v>
      </c>
      <c r="C104" s="11" t="s">
        <v>128</v>
      </c>
      <c r="D104" s="59">
        <v>5</v>
      </c>
      <c r="E104" s="40">
        <v>15</v>
      </c>
      <c r="F104" s="40"/>
      <c r="G104" s="40"/>
      <c r="H104" s="40"/>
      <c r="I104" s="74"/>
      <c r="J104" s="80">
        <f t="shared" si="3"/>
        <v>20</v>
      </c>
      <c r="K104" s="59">
        <v>21</v>
      </c>
      <c r="L104" s="39">
        <v>600000</v>
      </c>
      <c r="M104" s="39">
        <v>0</v>
      </c>
      <c r="N104" s="39">
        <v>0</v>
      </c>
      <c r="O104" s="45">
        <f t="shared" si="4"/>
        <v>600000</v>
      </c>
      <c r="P104" s="46" t="s">
        <v>284</v>
      </c>
      <c r="Q104" s="40" t="s">
        <v>285</v>
      </c>
      <c r="R104" s="38" t="s">
        <v>286</v>
      </c>
    </row>
    <row r="105" spans="1:18" ht="94.5" x14ac:dyDescent="0.2">
      <c r="A105" s="99"/>
      <c r="B105" s="17" t="s">
        <v>121</v>
      </c>
      <c r="C105" s="12" t="s">
        <v>122</v>
      </c>
      <c r="D105" s="59"/>
      <c r="E105" s="40">
        <v>20</v>
      </c>
      <c r="F105" s="40"/>
      <c r="G105" s="40"/>
      <c r="H105" s="40"/>
      <c r="I105" s="74"/>
      <c r="J105" s="80">
        <f t="shared" si="3"/>
        <v>20</v>
      </c>
      <c r="K105" s="59">
        <v>21</v>
      </c>
      <c r="L105" s="39">
        <v>1000000</v>
      </c>
      <c r="M105" s="39">
        <v>0</v>
      </c>
      <c r="N105" s="39">
        <v>0</v>
      </c>
      <c r="O105" s="45">
        <f t="shared" si="4"/>
        <v>1000000</v>
      </c>
      <c r="P105" s="46" t="s">
        <v>284</v>
      </c>
      <c r="Q105" s="40" t="s">
        <v>285</v>
      </c>
      <c r="R105" s="38" t="s">
        <v>286</v>
      </c>
    </row>
    <row r="106" spans="1:18" ht="94.5" x14ac:dyDescent="0.2">
      <c r="A106" s="99"/>
      <c r="B106" s="13" t="s">
        <v>208</v>
      </c>
      <c r="C106" s="12" t="s">
        <v>265</v>
      </c>
      <c r="D106" s="59">
        <v>4</v>
      </c>
      <c r="E106" s="40">
        <v>10</v>
      </c>
      <c r="F106" s="40">
        <v>10</v>
      </c>
      <c r="G106" s="40"/>
      <c r="H106" s="40">
        <v>10</v>
      </c>
      <c r="I106" s="74">
        <v>10</v>
      </c>
      <c r="J106" s="80">
        <f t="shared" ref="J106:J109" si="7">SUM(D106:I106)</f>
        <v>44</v>
      </c>
      <c r="K106" s="59">
        <v>16</v>
      </c>
      <c r="L106" s="39">
        <v>0</v>
      </c>
      <c r="M106" s="39">
        <v>0</v>
      </c>
      <c r="N106" s="39">
        <v>0</v>
      </c>
      <c r="O106" s="45">
        <f t="shared" si="4"/>
        <v>0</v>
      </c>
      <c r="P106" s="46" t="s">
        <v>284</v>
      </c>
      <c r="Q106" s="40" t="s">
        <v>285</v>
      </c>
      <c r="R106" s="38" t="s">
        <v>286</v>
      </c>
    </row>
    <row r="107" spans="1:18" ht="81" x14ac:dyDescent="0.2">
      <c r="A107" s="99"/>
      <c r="B107" s="18" t="s">
        <v>202</v>
      </c>
      <c r="C107" s="16" t="s">
        <v>203</v>
      </c>
      <c r="D107" s="59">
        <v>5</v>
      </c>
      <c r="E107" s="40">
        <v>27</v>
      </c>
      <c r="F107" s="40"/>
      <c r="G107" s="40"/>
      <c r="H107" s="40"/>
      <c r="I107" s="74"/>
      <c r="J107" s="80">
        <f t="shared" si="7"/>
        <v>32</v>
      </c>
      <c r="K107" s="59">
        <v>21</v>
      </c>
      <c r="L107" s="39">
        <v>0</v>
      </c>
      <c r="M107" s="39">
        <v>0</v>
      </c>
      <c r="N107" s="39">
        <v>0</v>
      </c>
      <c r="O107" s="45">
        <f t="shared" si="4"/>
        <v>0</v>
      </c>
      <c r="P107" s="46" t="s">
        <v>284</v>
      </c>
      <c r="Q107" s="40" t="s">
        <v>285</v>
      </c>
      <c r="R107" s="38" t="s">
        <v>286</v>
      </c>
    </row>
    <row r="108" spans="1:18" ht="81" x14ac:dyDescent="0.2">
      <c r="A108" s="99"/>
      <c r="B108" s="18" t="s">
        <v>234</v>
      </c>
      <c r="C108" s="16" t="s">
        <v>282</v>
      </c>
      <c r="D108" s="59"/>
      <c r="E108" s="40">
        <v>12</v>
      </c>
      <c r="F108" s="40"/>
      <c r="G108" s="40"/>
      <c r="H108" s="40">
        <v>15</v>
      </c>
      <c r="I108" s="74"/>
      <c r="J108" s="80">
        <v>27</v>
      </c>
      <c r="K108" s="59">
        <v>24</v>
      </c>
      <c r="L108" s="39">
        <v>0</v>
      </c>
      <c r="M108" s="39">
        <v>0</v>
      </c>
      <c r="N108" s="39">
        <v>0</v>
      </c>
      <c r="O108" s="45">
        <f t="shared" si="4"/>
        <v>0</v>
      </c>
      <c r="P108" s="46" t="s">
        <v>284</v>
      </c>
      <c r="Q108" s="40" t="s">
        <v>285</v>
      </c>
      <c r="R108" s="38" t="s">
        <v>286</v>
      </c>
    </row>
    <row r="109" spans="1:18" ht="94.5" x14ac:dyDescent="0.2">
      <c r="A109" s="99"/>
      <c r="B109" s="18" t="s">
        <v>204</v>
      </c>
      <c r="C109" s="16" t="s">
        <v>205</v>
      </c>
      <c r="D109" s="59"/>
      <c r="E109" s="40">
        <v>3</v>
      </c>
      <c r="F109" s="40"/>
      <c r="G109" s="40"/>
      <c r="H109" s="40">
        <v>5</v>
      </c>
      <c r="I109" s="74"/>
      <c r="J109" s="80">
        <f t="shared" si="7"/>
        <v>8</v>
      </c>
      <c r="K109" s="59">
        <v>21</v>
      </c>
      <c r="L109" s="39">
        <v>0</v>
      </c>
      <c r="M109" s="39">
        <v>0</v>
      </c>
      <c r="N109" s="39">
        <v>0</v>
      </c>
      <c r="O109" s="45">
        <f t="shared" si="4"/>
        <v>0</v>
      </c>
      <c r="P109" s="46" t="s">
        <v>284</v>
      </c>
      <c r="Q109" s="40" t="s">
        <v>285</v>
      </c>
      <c r="R109" s="38" t="s">
        <v>286</v>
      </c>
    </row>
    <row r="110" spans="1:18" ht="67.5" x14ac:dyDescent="0.2">
      <c r="A110" s="99"/>
      <c r="B110" s="18" t="s">
        <v>292</v>
      </c>
      <c r="C110" s="16" t="s">
        <v>293</v>
      </c>
      <c r="D110" s="59">
        <v>4</v>
      </c>
      <c r="E110" s="40"/>
      <c r="F110" s="40"/>
      <c r="G110" s="40"/>
      <c r="H110" s="40"/>
      <c r="I110" s="74"/>
      <c r="J110" s="80">
        <f t="shared" ref="J110" si="8">SUM(D110:I110)</f>
        <v>4</v>
      </c>
      <c r="K110" s="59">
        <v>220</v>
      </c>
      <c r="L110" s="39">
        <v>0</v>
      </c>
      <c r="M110" s="39">
        <v>0</v>
      </c>
      <c r="N110" s="39">
        <v>0</v>
      </c>
      <c r="O110" s="45">
        <f t="shared" ref="O110" si="9">SUM(L110:N110)</f>
        <v>0</v>
      </c>
      <c r="P110" s="46" t="s">
        <v>284</v>
      </c>
      <c r="Q110" s="40" t="s">
        <v>285</v>
      </c>
      <c r="R110" s="38" t="s">
        <v>286</v>
      </c>
    </row>
    <row r="111" spans="1:18" ht="47.25" x14ac:dyDescent="0.2">
      <c r="A111" s="99"/>
      <c r="B111" s="18" t="s">
        <v>269</v>
      </c>
      <c r="C111" s="16" t="s">
        <v>270</v>
      </c>
      <c r="D111" s="59"/>
      <c r="E111" s="40">
        <v>1</v>
      </c>
      <c r="F111" s="40"/>
      <c r="G111" s="40"/>
      <c r="H111" s="40"/>
      <c r="I111" s="74"/>
      <c r="J111" s="80">
        <v>1</v>
      </c>
      <c r="K111" s="59">
        <v>24</v>
      </c>
      <c r="L111" s="39">
        <v>0</v>
      </c>
      <c r="M111" s="39">
        <v>0</v>
      </c>
      <c r="N111" s="39">
        <v>0</v>
      </c>
      <c r="O111" s="45">
        <f t="shared" si="4"/>
        <v>0</v>
      </c>
      <c r="P111" s="46" t="s">
        <v>284</v>
      </c>
      <c r="Q111" s="40" t="s">
        <v>285</v>
      </c>
      <c r="R111" s="38" t="s">
        <v>286</v>
      </c>
    </row>
    <row r="112" spans="1:18" ht="47.25" x14ac:dyDescent="0.2">
      <c r="A112" s="99"/>
      <c r="B112" s="18" t="s">
        <v>206</v>
      </c>
      <c r="C112" s="16" t="s">
        <v>207</v>
      </c>
      <c r="D112" s="59">
        <v>5</v>
      </c>
      <c r="E112" s="40">
        <v>37</v>
      </c>
      <c r="F112" s="40"/>
      <c r="G112" s="40"/>
      <c r="H112" s="40"/>
      <c r="I112" s="74"/>
      <c r="J112" s="80">
        <f t="shared" ref="J112" si="10">SUM(D112:I112)</f>
        <v>42</v>
      </c>
      <c r="K112" s="59">
        <v>17</v>
      </c>
      <c r="L112" s="39">
        <v>0</v>
      </c>
      <c r="M112" s="39">
        <v>0</v>
      </c>
      <c r="N112" s="39">
        <v>0</v>
      </c>
      <c r="O112" s="45">
        <f t="shared" si="4"/>
        <v>0</v>
      </c>
      <c r="P112" s="46" t="s">
        <v>284</v>
      </c>
      <c r="Q112" s="40" t="s">
        <v>285</v>
      </c>
      <c r="R112" s="38" t="s">
        <v>286</v>
      </c>
    </row>
    <row r="113" spans="1:18" ht="54" x14ac:dyDescent="0.25">
      <c r="A113" s="99"/>
      <c r="B113" s="21" t="s">
        <v>193</v>
      </c>
      <c r="C113" s="11" t="s">
        <v>194</v>
      </c>
      <c r="D113" s="59">
        <v>8</v>
      </c>
      <c r="E113" s="40">
        <v>46</v>
      </c>
      <c r="F113" s="40">
        <v>23</v>
      </c>
      <c r="G113" s="40">
        <v>2</v>
      </c>
      <c r="H113" s="40">
        <v>24</v>
      </c>
      <c r="I113" s="74"/>
      <c r="J113" s="80">
        <f t="shared" si="3"/>
        <v>103</v>
      </c>
      <c r="K113" s="59">
        <v>17</v>
      </c>
      <c r="L113" s="39">
        <v>0</v>
      </c>
      <c r="M113" s="39">
        <v>0</v>
      </c>
      <c r="N113" s="39">
        <v>0</v>
      </c>
      <c r="O113" s="45">
        <f t="shared" si="4"/>
        <v>0</v>
      </c>
      <c r="P113" s="46" t="s">
        <v>284</v>
      </c>
      <c r="Q113" s="40" t="s">
        <v>285</v>
      </c>
      <c r="R113" s="38" t="s">
        <v>286</v>
      </c>
    </row>
    <row r="114" spans="1:18" ht="47.25" x14ac:dyDescent="0.25">
      <c r="A114" s="99"/>
      <c r="B114" s="21" t="s">
        <v>228</v>
      </c>
      <c r="C114" s="11" t="s">
        <v>272</v>
      </c>
      <c r="D114" s="59"/>
      <c r="E114" s="40">
        <v>4</v>
      </c>
      <c r="F114" s="40"/>
      <c r="G114" s="40"/>
      <c r="H114" s="40">
        <v>15</v>
      </c>
      <c r="I114" s="74"/>
      <c r="J114" s="80">
        <v>19</v>
      </c>
      <c r="K114" s="59">
        <v>17</v>
      </c>
      <c r="L114" s="39">
        <v>0</v>
      </c>
      <c r="M114" s="39">
        <v>0</v>
      </c>
      <c r="N114" s="39">
        <v>0</v>
      </c>
      <c r="O114" s="45">
        <f t="shared" si="4"/>
        <v>0</v>
      </c>
      <c r="P114" s="46" t="s">
        <v>284</v>
      </c>
      <c r="Q114" s="40" t="s">
        <v>285</v>
      </c>
      <c r="R114" s="38" t="s">
        <v>286</v>
      </c>
    </row>
    <row r="115" spans="1:18" ht="47.25" x14ac:dyDescent="0.25">
      <c r="A115" s="99"/>
      <c r="B115" s="21" t="s">
        <v>222</v>
      </c>
      <c r="C115" s="11" t="s">
        <v>267</v>
      </c>
      <c r="D115" s="59">
        <v>8</v>
      </c>
      <c r="E115" s="40">
        <v>36</v>
      </c>
      <c r="F115" s="40">
        <v>29</v>
      </c>
      <c r="G115" s="40">
        <v>2</v>
      </c>
      <c r="H115" s="40">
        <v>47</v>
      </c>
      <c r="I115" s="74"/>
      <c r="J115" s="80">
        <v>122</v>
      </c>
      <c r="K115" s="59">
        <v>21</v>
      </c>
      <c r="L115" s="39">
        <v>0</v>
      </c>
      <c r="M115" s="39">
        <v>0</v>
      </c>
      <c r="N115" s="39">
        <v>0</v>
      </c>
      <c r="O115" s="45">
        <f t="shared" si="4"/>
        <v>0</v>
      </c>
      <c r="P115" s="46" t="s">
        <v>284</v>
      </c>
      <c r="Q115" s="40" t="s">
        <v>285</v>
      </c>
      <c r="R115" s="38" t="s">
        <v>286</v>
      </c>
    </row>
    <row r="116" spans="1:18" ht="47.25" x14ac:dyDescent="0.25">
      <c r="A116" s="99"/>
      <c r="B116" s="21" t="s">
        <v>223</v>
      </c>
      <c r="C116" s="11" t="s">
        <v>266</v>
      </c>
      <c r="D116" s="59">
        <v>7</v>
      </c>
      <c r="E116" s="40">
        <v>25</v>
      </c>
      <c r="F116" s="40"/>
      <c r="G116" s="40"/>
      <c r="H116" s="40"/>
      <c r="I116" s="74"/>
      <c r="J116" s="80">
        <v>32</v>
      </c>
      <c r="K116" s="59">
        <v>17</v>
      </c>
      <c r="L116" s="39">
        <v>0</v>
      </c>
      <c r="M116" s="39">
        <v>0</v>
      </c>
      <c r="N116" s="39">
        <v>0</v>
      </c>
      <c r="O116" s="45">
        <f t="shared" si="4"/>
        <v>0</v>
      </c>
      <c r="P116" s="46" t="s">
        <v>284</v>
      </c>
      <c r="Q116" s="40" t="s">
        <v>285</v>
      </c>
      <c r="R116" s="38" t="s">
        <v>286</v>
      </c>
    </row>
    <row r="117" spans="1:18" ht="54" x14ac:dyDescent="0.25">
      <c r="A117" s="99"/>
      <c r="B117" s="21" t="s">
        <v>226</v>
      </c>
      <c r="C117" s="11" t="s">
        <v>268</v>
      </c>
      <c r="D117" s="59">
        <v>7</v>
      </c>
      <c r="E117" s="40">
        <v>25</v>
      </c>
      <c r="F117" s="40"/>
      <c r="G117" s="40"/>
      <c r="H117" s="40"/>
      <c r="I117" s="74"/>
      <c r="J117" s="80">
        <v>32</v>
      </c>
      <c r="K117" s="59">
        <v>17</v>
      </c>
      <c r="L117" s="39">
        <v>0</v>
      </c>
      <c r="M117" s="39">
        <v>0</v>
      </c>
      <c r="N117" s="39">
        <v>0</v>
      </c>
      <c r="O117" s="45">
        <f t="shared" si="4"/>
        <v>0</v>
      </c>
      <c r="P117" s="46" t="s">
        <v>284</v>
      </c>
      <c r="Q117" s="40" t="s">
        <v>285</v>
      </c>
      <c r="R117" s="38" t="s">
        <v>286</v>
      </c>
    </row>
    <row r="118" spans="1:18" ht="108" x14ac:dyDescent="0.25">
      <c r="A118" s="99"/>
      <c r="B118" s="21" t="s">
        <v>225</v>
      </c>
      <c r="C118" s="11" t="s">
        <v>199</v>
      </c>
      <c r="D118" s="59"/>
      <c r="E118" s="40">
        <v>1</v>
      </c>
      <c r="F118" s="40"/>
      <c r="G118" s="40"/>
      <c r="H118" s="40"/>
      <c r="I118" s="74"/>
      <c r="J118" s="80">
        <f t="shared" ref="J118" si="11">SUM(D118:I118)</f>
        <v>1</v>
      </c>
      <c r="K118" s="59">
        <v>21</v>
      </c>
      <c r="L118" s="39">
        <v>0</v>
      </c>
      <c r="M118" s="39">
        <v>0</v>
      </c>
      <c r="N118" s="39">
        <v>0</v>
      </c>
      <c r="O118" s="45">
        <f t="shared" si="4"/>
        <v>0</v>
      </c>
      <c r="P118" s="46" t="s">
        <v>284</v>
      </c>
      <c r="Q118" s="40" t="s">
        <v>285</v>
      </c>
      <c r="R118" s="38" t="s">
        <v>286</v>
      </c>
    </row>
    <row r="119" spans="1:18" ht="94.5" x14ac:dyDescent="0.25">
      <c r="A119" s="99"/>
      <c r="B119" s="21" t="s">
        <v>191</v>
      </c>
      <c r="C119" s="11" t="s">
        <v>192</v>
      </c>
      <c r="D119" s="59">
        <v>21</v>
      </c>
      <c r="E119" s="40">
        <v>32</v>
      </c>
      <c r="F119" s="40">
        <v>36</v>
      </c>
      <c r="G119" s="40">
        <v>2</v>
      </c>
      <c r="H119" s="40">
        <v>18</v>
      </c>
      <c r="I119" s="74">
        <v>21</v>
      </c>
      <c r="J119" s="80">
        <f t="shared" si="3"/>
        <v>130</v>
      </c>
      <c r="K119" s="59">
        <v>21</v>
      </c>
      <c r="L119" s="39">
        <v>0</v>
      </c>
      <c r="M119" s="39">
        <v>0</v>
      </c>
      <c r="N119" s="39">
        <v>0</v>
      </c>
      <c r="O119" s="45">
        <f t="shared" si="4"/>
        <v>0</v>
      </c>
      <c r="P119" s="46" t="s">
        <v>284</v>
      </c>
      <c r="Q119" s="40" t="s">
        <v>285</v>
      </c>
      <c r="R119" s="38" t="s">
        <v>286</v>
      </c>
    </row>
    <row r="120" spans="1:18" ht="54" x14ac:dyDescent="0.25">
      <c r="A120" s="99"/>
      <c r="B120" s="21" t="s">
        <v>200</v>
      </c>
      <c r="C120" s="11" t="s">
        <v>201</v>
      </c>
      <c r="D120" s="59"/>
      <c r="E120" s="40">
        <v>5</v>
      </c>
      <c r="F120" s="40">
        <v>7</v>
      </c>
      <c r="G120" s="40"/>
      <c r="H120" s="40"/>
      <c r="I120" s="74"/>
      <c r="J120" s="80">
        <v>12</v>
      </c>
      <c r="K120" s="59">
        <v>21</v>
      </c>
      <c r="L120" s="39">
        <v>0</v>
      </c>
      <c r="M120" s="39">
        <v>0</v>
      </c>
      <c r="N120" s="39">
        <v>0</v>
      </c>
      <c r="O120" s="45">
        <f t="shared" si="4"/>
        <v>0</v>
      </c>
      <c r="P120" s="46" t="s">
        <v>284</v>
      </c>
      <c r="Q120" s="40" t="s">
        <v>285</v>
      </c>
      <c r="R120" s="38" t="s">
        <v>286</v>
      </c>
    </row>
    <row r="121" spans="1:18" ht="108" x14ac:dyDescent="0.2">
      <c r="A121" s="99"/>
      <c r="B121" s="13" t="s">
        <v>233</v>
      </c>
      <c r="C121" s="16" t="s">
        <v>271</v>
      </c>
      <c r="D121" s="59"/>
      <c r="E121" s="40">
        <v>1</v>
      </c>
      <c r="F121" s="40"/>
      <c r="G121" s="40"/>
      <c r="H121" s="40"/>
      <c r="I121" s="74"/>
      <c r="J121" s="80">
        <f t="shared" ref="J121" si="12">SUM(D121:I121)</f>
        <v>1</v>
      </c>
      <c r="K121" s="59">
        <v>32</v>
      </c>
      <c r="L121" s="39">
        <v>0</v>
      </c>
      <c r="M121" s="39">
        <v>0</v>
      </c>
      <c r="N121" s="39">
        <v>0</v>
      </c>
      <c r="O121" s="45">
        <f t="shared" si="4"/>
        <v>0</v>
      </c>
      <c r="P121" s="46" t="s">
        <v>284</v>
      </c>
      <c r="Q121" s="40" t="s">
        <v>285</v>
      </c>
      <c r="R121" s="38" t="s">
        <v>286</v>
      </c>
    </row>
    <row r="122" spans="1:18" ht="67.5" x14ac:dyDescent="0.2">
      <c r="A122" s="99"/>
      <c r="B122" s="13" t="s">
        <v>276</v>
      </c>
      <c r="C122" s="16" t="s">
        <v>273</v>
      </c>
      <c r="D122" s="59"/>
      <c r="E122" s="40">
        <v>1</v>
      </c>
      <c r="F122" s="40"/>
      <c r="G122" s="40"/>
      <c r="H122" s="40"/>
      <c r="I122" s="74">
        <v>8</v>
      </c>
      <c r="J122" s="80">
        <v>9</v>
      </c>
      <c r="K122" s="59">
        <v>21</v>
      </c>
      <c r="L122" s="39">
        <v>0</v>
      </c>
      <c r="M122" s="39">
        <v>0</v>
      </c>
      <c r="N122" s="39">
        <v>0</v>
      </c>
      <c r="O122" s="45">
        <f t="shared" si="4"/>
        <v>0</v>
      </c>
      <c r="P122" s="46" t="s">
        <v>284</v>
      </c>
      <c r="Q122" s="40" t="s">
        <v>285</v>
      </c>
      <c r="R122" s="38" t="s">
        <v>286</v>
      </c>
    </row>
    <row r="123" spans="1:18" ht="135" x14ac:dyDescent="0.25">
      <c r="A123" s="99"/>
      <c r="B123" s="21" t="s">
        <v>195</v>
      </c>
      <c r="C123" s="11" t="s">
        <v>196</v>
      </c>
      <c r="D123" s="59"/>
      <c r="E123" s="40">
        <v>1</v>
      </c>
      <c r="F123" s="40"/>
      <c r="G123" s="40"/>
      <c r="H123" s="40"/>
      <c r="I123" s="74">
        <v>6</v>
      </c>
      <c r="J123" s="80">
        <f t="shared" si="3"/>
        <v>7</v>
      </c>
      <c r="K123" s="59">
        <v>16</v>
      </c>
      <c r="L123" s="39">
        <v>0</v>
      </c>
      <c r="M123" s="39">
        <v>0</v>
      </c>
      <c r="N123" s="39">
        <v>0</v>
      </c>
      <c r="O123" s="45">
        <f t="shared" si="4"/>
        <v>0</v>
      </c>
      <c r="P123" s="46" t="s">
        <v>284</v>
      </c>
      <c r="Q123" s="40" t="s">
        <v>285</v>
      </c>
      <c r="R123" s="38" t="s">
        <v>286</v>
      </c>
    </row>
    <row r="124" spans="1:18" ht="68.25" thickBot="1" x14ac:dyDescent="0.3">
      <c r="A124" s="100"/>
      <c r="B124" s="64" t="s">
        <v>198</v>
      </c>
      <c r="C124" s="33" t="s">
        <v>197</v>
      </c>
      <c r="D124" s="62"/>
      <c r="E124" s="53">
        <v>1</v>
      </c>
      <c r="F124" s="53"/>
      <c r="G124" s="53"/>
      <c r="H124" s="53"/>
      <c r="I124" s="77">
        <v>6</v>
      </c>
      <c r="J124" s="82">
        <f t="shared" si="3"/>
        <v>7</v>
      </c>
      <c r="K124" s="62">
        <v>16</v>
      </c>
      <c r="L124" s="54">
        <v>0</v>
      </c>
      <c r="M124" s="54">
        <v>0</v>
      </c>
      <c r="N124" s="54">
        <v>0</v>
      </c>
      <c r="O124" s="55">
        <f t="shared" si="4"/>
        <v>0</v>
      </c>
      <c r="P124" s="56" t="s">
        <v>284</v>
      </c>
      <c r="Q124" s="53" t="s">
        <v>285</v>
      </c>
      <c r="R124" s="57" t="s">
        <v>286</v>
      </c>
    </row>
    <row r="125" spans="1:18" ht="54" x14ac:dyDescent="0.2">
      <c r="A125" s="98" t="s">
        <v>29</v>
      </c>
      <c r="B125" s="25" t="s">
        <v>210</v>
      </c>
      <c r="C125" s="26" t="s">
        <v>211</v>
      </c>
      <c r="D125" s="58">
        <v>10</v>
      </c>
      <c r="E125" s="47">
        <v>10</v>
      </c>
      <c r="F125" s="47">
        <v>10</v>
      </c>
      <c r="G125" s="47">
        <v>3</v>
      </c>
      <c r="H125" s="47">
        <v>10</v>
      </c>
      <c r="I125" s="73">
        <v>10</v>
      </c>
      <c r="J125" s="79">
        <f t="shared" si="3"/>
        <v>53</v>
      </c>
      <c r="K125" s="58">
        <v>21</v>
      </c>
      <c r="L125" s="48">
        <v>0</v>
      </c>
      <c r="M125" s="48">
        <v>0</v>
      </c>
      <c r="N125" s="48">
        <v>0</v>
      </c>
      <c r="O125" s="49">
        <f t="shared" si="4"/>
        <v>0</v>
      </c>
      <c r="P125" s="63" t="s">
        <v>284</v>
      </c>
      <c r="Q125" s="47"/>
      <c r="R125" s="51" t="s">
        <v>286</v>
      </c>
    </row>
    <row r="126" spans="1:18" ht="108" x14ac:dyDescent="0.2">
      <c r="A126" s="99"/>
      <c r="B126" s="22" t="s">
        <v>212</v>
      </c>
      <c r="C126" s="12" t="s">
        <v>213</v>
      </c>
      <c r="D126" s="59">
        <v>10</v>
      </c>
      <c r="E126" s="40">
        <v>10</v>
      </c>
      <c r="F126" s="40">
        <v>10</v>
      </c>
      <c r="G126" s="40">
        <v>3</v>
      </c>
      <c r="H126" s="40">
        <v>10</v>
      </c>
      <c r="I126" s="74">
        <v>10</v>
      </c>
      <c r="J126" s="80">
        <f t="shared" si="3"/>
        <v>53</v>
      </c>
      <c r="K126" s="59">
        <v>30</v>
      </c>
      <c r="L126" s="39">
        <v>0</v>
      </c>
      <c r="M126" s="39">
        <v>0</v>
      </c>
      <c r="N126" s="39">
        <v>0</v>
      </c>
      <c r="O126" s="45">
        <f t="shared" si="4"/>
        <v>0</v>
      </c>
      <c r="P126" s="46" t="s">
        <v>284</v>
      </c>
      <c r="Q126" s="40"/>
      <c r="R126" s="38" t="s">
        <v>286</v>
      </c>
    </row>
    <row r="127" spans="1:18" ht="67.5" x14ac:dyDescent="0.2">
      <c r="A127" s="99"/>
      <c r="B127" s="18" t="s">
        <v>218</v>
      </c>
      <c r="C127" s="16" t="s">
        <v>219</v>
      </c>
      <c r="D127" s="59">
        <v>10</v>
      </c>
      <c r="E127" s="40">
        <v>10</v>
      </c>
      <c r="F127" s="40">
        <v>10</v>
      </c>
      <c r="G127" s="40">
        <v>3</v>
      </c>
      <c r="H127" s="40">
        <v>10</v>
      </c>
      <c r="I127" s="74">
        <v>10</v>
      </c>
      <c r="J127" s="80">
        <f t="shared" ref="J127" si="13">SUM(D127:I127)</f>
        <v>53</v>
      </c>
      <c r="K127" s="59">
        <v>21</v>
      </c>
      <c r="L127" s="39">
        <v>0</v>
      </c>
      <c r="M127" s="39">
        <v>0</v>
      </c>
      <c r="N127" s="39">
        <v>0</v>
      </c>
      <c r="O127" s="45">
        <f t="shared" si="4"/>
        <v>0</v>
      </c>
      <c r="P127" s="46" t="s">
        <v>284</v>
      </c>
      <c r="Q127" s="40"/>
      <c r="R127" s="38" t="s">
        <v>286</v>
      </c>
    </row>
    <row r="128" spans="1:18" ht="63" x14ac:dyDescent="0.2">
      <c r="A128" s="99"/>
      <c r="B128" s="18" t="s">
        <v>216</v>
      </c>
      <c r="C128" s="16" t="s">
        <v>217</v>
      </c>
      <c r="D128" s="59">
        <v>10</v>
      </c>
      <c r="E128" s="40">
        <v>10</v>
      </c>
      <c r="F128" s="40">
        <v>10</v>
      </c>
      <c r="G128" s="40">
        <v>3</v>
      </c>
      <c r="H128" s="40">
        <v>10</v>
      </c>
      <c r="I128" s="74">
        <v>10</v>
      </c>
      <c r="J128" s="80">
        <f t="shared" ref="J128" si="14">SUM(D128:I128)</f>
        <v>53</v>
      </c>
      <c r="K128" s="59">
        <v>30</v>
      </c>
      <c r="L128" s="39">
        <v>0</v>
      </c>
      <c r="M128" s="39">
        <v>0</v>
      </c>
      <c r="N128" s="39">
        <v>0</v>
      </c>
      <c r="O128" s="45">
        <f t="shared" si="4"/>
        <v>0</v>
      </c>
      <c r="P128" s="46" t="s">
        <v>290</v>
      </c>
      <c r="Q128" s="40" t="s">
        <v>291</v>
      </c>
      <c r="R128" s="38" t="s">
        <v>289</v>
      </c>
    </row>
    <row r="129" spans="1:18" ht="68.25" thickBot="1" x14ac:dyDescent="0.25">
      <c r="A129" s="109"/>
      <c r="B129" s="65" t="s">
        <v>214</v>
      </c>
      <c r="C129" s="66" t="s">
        <v>215</v>
      </c>
      <c r="D129" s="67">
        <v>10</v>
      </c>
      <c r="E129" s="37">
        <v>10</v>
      </c>
      <c r="F129" s="37">
        <v>10</v>
      </c>
      <c r="G129" s="37">
        <v>3</v>
      </c>
      <c r="H129" s="37">
        <v>10</v>
      </c>
      <c r="I129" s="78">
        <v>10</v>
      </c>
      <c r="J129" s="83">
        <f t="shared" si="3"/>
        <v>53</v>
      </c>
      <c r="K129" s="67">
        <v>21</v>
      </c>
      <c r="L129" s="68">
        <v>0</v>
      </c>
      <c r="M129" s="68">
        <v>0</v>
      </c>
      <c r="N129" s="68">
        <v>0</v>
      </c>
      <c r="O129" s="69">
        <f t="shared" si="4"/>
        <v>0</v>
      </c>
      <c r="P129" s="70" t="s">
        <v>284</v>
      </c>
      <c r="Q129" s="37"/>
      <c r="R129" s="71" t="s">
        <v>286</v>
      </c>
    </row>
    <row r="130" spans="1:18" ht="87" customHeight="1" x14ac:dyDescent="0.2">
      <c r="A130" s="103" t="s">
        <v>235</v>
      </c>
      <c r="B130" s="105" t="s">
        <v>236</v>
      </c>
      <c r="C130" s="106"/>
      <c r="D130" s="58">
        <v>66</v>
      </c>
      <c r="E130" s="47">
        <v>153</v>
      </c>
      <c r="F130" s="47">
        <v>112</v>
      </c>
      <c r="G130" s="47">
        <v>6</v>
      </c>
      <c r="H130" s="47">
        <v>59</v>
      </c>
      <c r="I130" s="73">
        <v>40</v>
      </c>
      <c r="J130" s="79">
        <f t="shared" si="3"/>
        <v>436</v>
      </c>
      <c r="K130" s="58"/>
      <c r="L130" s="48">
        <v>0</v>
      </c>
      <c r="M130" s="48">
        <v>0</v>
      </c>
      <c r="N130" s="48">
        <v>0</v>
      </c>
      <c r="O130" s="49">
        <f t="shared" si="4"/>
        <v>0</v>
      </c>
      <c r="P130" s="63"/>
      <c r="Q130" s="47"/>
      <c r="R130" s="51" t="s">
        <v>289</v>
      </c>
    </row>
    <row r="131" spans="1:18" ht="32.25" thickBot="1" x14ac:dyDescent="0.25">
      <c r="A131" s="104"/>
      <c r="B131" s="107" t="s">
        <v>237</v>
      </c>
      <c r="C131" s="108"/>
      <c r="D131" s="62">
        <v>66</v>
      </c>
      <c r="E131" s="53">
        <v>153</v>
      </c>
      <c r="F131" s="53">
        <v>112</v>
      </c>
      <c r="G131" s="53">
        <v>6</v>
      </c>
      <c r="H131" s="53">
        <v>59</v>
      </c>
      <c r="I131" s="77">
        <v>40</v>
      </c>
      <c r="J131" s="82">
        <v>436</v>
      </c>
      <c r="K131" s="62"/>
      <c r="L131" s="54">
        <v>0</v>
      </c>
      <c r="M131" s="54">
        <v>0</v>
      </c>
      <c r="N131" s="54">
        <v>0</v>
      </c>
      <c r="O131" s="55">
        <f t="shared" si="4"/>
        <v>0</v>
      </c>
      <c r="P131" s="56"/>
      <c r="Q131" s="53"/>
      <c r="R131" s="57" t="s">
        <v>289</v>
      </c>
    </row>
    <row r="132" spans="1:18" ht="15.75" customHeight="1" thickBot="1" x14ac:dyDescent="0.25">
      <c r="A132" s="72" t="s">
        <v>17</v>
      </c>
      <c r="B132" s="23"/>
      <c r="C132" s="24"/>
      <c r="D132" s="84"/>
      <c r="E132" s="85"/>
      <c r="F132" s="85"/>
      <c r="G132" s="85"/>
      <c r="H132" s="85"/>
      <c r="I132" s="85"/>
      <c r="J132" s="82">
        <f>SUM(J4:J131)</f>
        <v>5844.4</v>
      </c>
      <c r="K132" s="85"/>
      <c r="L132" s="86"/>
      <c r="M132" s="86"/>
      <c r="N132" s="86"/>
      <c r="O132" s="87">
        <f>SUM(O4:O131)</f>
        <v>57160000</v>
      </c>
      <c r="P132" s="85"/>
      <c r="Q132" s="85"/>
      <c r="R132" s="88"/>
    </row>
    <row r="145" spans="2:2" x14ac:dyDescent="0.2">
      <c r="B145" s="1" t="s">
        <v>27</v>
      </c>
    </row>
  </sheetData>
  <mergeCells count="21">
    <mergeCell ref="A130:A131"/>
    <mergeCell ref="B130:C130"/>
    <mergeCell ref="B131:C131"/>
    <mergeCell ref="A125:A129"/>
    <mergeCell ref="P2:P3"/>
    <mergeCell ref="K2:K3"/>
    <mergeCell ref="L2:O2"/>
    <mergeCell ref="A4:A23"/>
    <mergeCell ref="A24:A47"/>
    <mergeCell ref="A48:A54"/>
    <mergeCell ref="A1:R1"/>
    <mergeCell ref="Q2:Q3"/>
    <mergeCell ref="R2:R3"/>
    <mergeCell ref="A96:A124"/>
    <mergeCell ref="A2:A3"/>
    <mergeCell ref="B2:B3"/>
    <mergeCell ref="C2:C3"/>
    <mergeCell ref="A55:A70"/>
    <mergeCell ref="A71:A91"/>
    <mergeCell ref="A92:A95"/>
    <mergeCell ref="D2:J2"/>
  </mergeCells>
  <phoneticPr fontId="0" type="noConversion"/>
  <printOptions horizontalCentered="1" verticalCentered="1"/>
  <pageMargins left="0.25" right="0.25" top="0.75" bottom="0.75" header="0.3" footer="0.3"/>
  <pageSetup scale="72" fitToHeight="0" orientation="portrait" r:id="rId1"/>
  <headerFooter alignWithMargins="0">
    <oddFooter>&amp;R&amp;F&amp;D</oddFooter>
  </headerFooter>
  <rowBreaks count="4" manualBreakCount="4">
    <brk id="13" max="2" man="1"/>
    <brk id="119" max="2" man="1"/>
    <brk id="131" max="2" man="1"/>
    <brk id="134" max="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A28F7-46EF-4544-A10A-FF5071F7546C}">
  <dimension ref="A1:C145"/>
  <sheetViews>
    <sheetView tabSelected="1" topLeftCell="B1" zoomScaleNormal="100" workbookViewId="0">
      <selection activeCell="B7" sqref="B7"/>
    </sheetView>
  </sheetViews>
  <sheetFormatPr baseColWidth="10" defaultRowHeight="11.25" x14ac:dyDescent="0.2"/>
  <cols>
    <col min="1" max="1" width="41" style="1" customWidth="1"/>
    <col min="2" max="2" width="55.7109375" style="1" customWidth="1"/>
    <col min="3" max="3" width="47.85546875" style="1" customWidth="1"/>
    <col min="4" max="16384" width="11.42578125" style="1"/>
  </cols>
  <sheetData>
    <row r="1" spans="1:3" ht="62.1" customHeight="1" thickBot="1" x14ac:dyDescent="0.25">
      <c r="A1" s="89"/>
      <c r="B1" s="90" t="s">
        <v>283</v>
      </c>
      <c r="C1" s="90"/>
    </row>
    <row r="2" spans="1:3" ht="12.75" customHeight="1" x14ac:dyDescent="0.2">
      <c r="A2" s="101" t="s">
        <v>2</v>
      </c>
      <c r="B2" s="94" t="s">
        <v>0</v>
      </c>
      <c r="C2" s="96" t="s">
        <v>3</v>
      </c>
    </row>
    <row r="3" spans="1:3" ht="45" customHeight="1" thickBot="1" x14ac:dyDescent="0.25">
      <c r="A3" s="102"/>
      <c r="B3" s="114"/>
      <c r="C3" s="115"/>
    </row>
    <row r="4" spans="1:3" ht="121.5" x14ac:dyDescent="0.2">
      <c r="A4" s="98" t="s">
        <v>28</v>
      </c>
      <c r="B4" s="2" t="s">
        <v>30</v>
      </c>
      <c r="C4" s="3" t="s">
        <v>31</v>
      </c>
    </row>
    <row r="5" spans="1:3" ht="40.5" x14ac:dyDescent="0.2">
      <c r="A5" s="99"/>
      <c r="B5" s="4" t="s">
        <v>32</v>
      </c>
      <c r="C5" s="5" t="s">
        <v>33</v>
      </c>
    </row>
    <row r="6" spans="1:3" ht="108" x14ac:dyDescent="0.2">
      <c r="A6" s="99"/>
      <c r="B6" s="4" t="s">
        <v>34</v>
      </c>
      <c r="C6" s="5" t="s">
        <v>35</v>
      </c>
    </row>
    <row r="7" spans="1:3" ht="94.5" x14ac:dyDescent="0.2">
      <c r="A7" s="99"/>
      <c r="B7" s="6" t="s">
        <v>36</v>
      </c>
      <c r="C7" s="7" t="s">
        <v>37</v>
      </c>
    </row>
    <row r="8" spans="1:3" ht="108" x14ac:dyDescent="0.2">
      <c r="A8" s="99"/>
      <c r="B8" s="6" t="s">
        <v>38</v>
      </c>
      <c r="C8" s="7" t="s">
        <v>39</v>
      </c>
    </row>
    <row r="9" spans="1:3" ht="94.5" x14ac:dyDescent="0.2">
      <c r="A9" s="99"/>
      <c r="B9" s="6" t="s">
        <v>40</v>
      </c>
      <c r="C9" s="8" t="s">
        <v>41</v>
      </c>
    </row>
    <row r="10" spans="1:3" ht="54" x14ac:dyDescent="0.2">
      <c r="A10" s="99"/>
      <c r="B10" s="6" t="s">
        <v>57</v>
      </c>
      <c r="C10" s="8" t="s">
        <v>42</v>
      </c>
    </row>
    <row r="11" spans="1:3" ht="81" x14ac:dyDescent="0.2">
      <c r="A11" s="99"/>
      <c r="B11" s="9" t="s">
        <v>55</v>
      </c>
      <c r="C11" s="8" t="s">
        <v>43</v>
      </c>
    </row>
    <row r="12" spans="1:3" ht="40.5" x14ac:dyDescent="0.2">
      <c r="A12" s="99"/>
      <c r="B12" s="9" t="s">
        <v>44</v>
      </c>
      <c r="C12" s="8" t="s">
        <v>45</v>
      </c>
    </row>
    <row r="13" spans="1:3" ht="81" x14ac:dyDescent="0.2">
      <c r="A13" s="99"/>
      <c r="B13" s="9" t="s">
        <v>56</v>
      </c>
      <c r="C13" s="8" t="s">
        <v>46</v>
      </c>
    </row>
    <row r="14" spans="1:3" ht="67.5" x14ac:dyDescent="0.25">
      <c r="A14" s="99"/>
      <c r="B14" s="10" t="s">
        <v>47</v>
      </c>
      <c r="C14" s="11" t="s">
        <v>48</v>
      </c>
    </row>
    <row r="15" spans="1:3" ht="54" x14ac:dyDescent="0.2">
      <c r="A15" s="99"/>
      <c r="B15" s="9" t="s">
        <v>49</v>
      </c>
      <c r="C15" s="7" t="s">
        <v>50</v>
      </c>
    </row>
    <row r="16" spans="1:3" ht="94.5" x14ac:dyDescent="0.2">
      <c r="A16" s="99"/>
      <c r="B16" s="9" t="s">
        <v>54</v>
      </c>
      <c r="C16" s="12" t="s">
        <v>51</v>
      </c>
    </row>
    <row r="17" spans="1:3" ht="81" x14ac:dyDescent="0.2">
      <c r="A17" s="99"/>
      <c r="B17" s="13" t="s">
        <v>229</v>
      </c>
      <c r="C17" s="12" t="s">
        <v>238</v>
      </c>
    </row>
    <row r="18" spans="1:3" ht="81" x14ac:dyDescent="0.2">
      <c r="A18" s="99"/>
      <c r="B18" s="13" t="s">
        <v>279</v>
      </c>
      <c r="C18" s="12" t="s">
        <v>280</v>
      </c>
    </row>
    <row r="19" spans="1:3" ht="54" x14ac:dyDescent="0.2">
      <c r="A19" s="99"/>
      <c r="B19" s="13" t="s">
        <v>52</v>
      </c>
      <c r="C19" s="8" t="s">
        <v>53</v>
      </c>
    </row>
    <row r="20" spans="1:3" ht="67.5" x14ac:dyDescent="0.2">
      <c r="A20" s="99"/>
      <c r="B20" s="13" t="s">
        <v>58</v>
      </c>
      <c r="C20" s="8" t="s">
        <v>239</v>
      </c>
    </row>
    <row r="21" spans="1:3" ht="81" x14ac:dyDescent="0.2">
      <c r="A21" s="99"/>
      <c r="B21" s="13" t="s">
        <v>277</v>
      </c>
      <c r="C21" s="8" t="s">
        <v>240</v>
      </c>
    </row>
    <row r="22" spans="1:3" ht="67.5" x14ac:dyDescent="0.2">
      <c r="A22" s="99"/>
      <c r="B22" s="13" t="s">
        <v>59</v>
      </c>
      <c r="C22" s="8" t="s">
        <v>241</v>
      </c>
    </row>
    <row r="23" spans="1:3" ht="41.25" thickBot="1" x14ac:dyDescent="0.25">
      <c r="A23" s="100"/>
      <c r="B23" s="30" t="s">
        <v>231</v>
      </c>
      <c r="C23" s="35" t="s">
        <v>242</v>
      </c>
    </row>
    <row r="24" spans="1:3" ht="67.5" x14ac:dyDescent="0.2">
      <c r="A24" s="98" t="s">
        <v>21</v>
      </c>
      <c r="B24" s="29" t="s">
        <v>60</v>
      </c>
      <c r="C24" s="26" t="s">
        <v>61</v>
      </c>
    </row>
    <row r="25" spans="1:3" ht="148.5" x14ac:dyDescent="0.25">
      <c r="A25" s="99"/>
      <c r="B25" s="15" t="s">
        <v>62</v>
      </c>
      <c r="C25" s="11" t="s">
        <v>63</v>
      </c>
    </row>
    <row r="26" spans="1:3" ht="108" x14ac:dyDescent="0.2">
      <c r="A26" s="99"/>
      <c r="B26" s="14" t="s">
        <v>64</v>
      </c>
      <c r="C26" s="12" t="s">
        <v>65</v>
      </c>
    </row>
    <row r="27" spans="1:3" ht="67.5" x14ac:dyDescent="0.2">
      <c r="A27" s="99"/>
      <c r="B27" s="14" t="s">
        <v>66</v>
      </c>
      <c r="C27" s="12" t="s">
        <v>67</v>
      </c>
    </row>
    <row r="28" spans="1:3" ht="40.5" x14ac:dyDescent="0.2">
      <c r="A28" s="99"/>
      <c r="B28" s="6" t="s">
        <v>68</v>
      </c>
      <c r="C28" s="16" t="s">
        <v>69</v>
      </c>
    </row>
    <row r="29" spans="1:3" ht="121.5" x14ac:dyDescent="0.2">
      <c r="A29" s="99"/>
      <c r="B29" s="9" t="s">
        <v>70</v>
      </c>
      <c r="C29" s="16" t="s">
        <v>71</v>
      </c>
    </row>
    <row r="30" spans="1:3" ht="216" x14ac:dyDescent="0.2">
      <c r="A30" s="99"/>
      <c r="B30" s="17" t="s">
        <v>72</v>
      </c>
      <c r="C30" s="12" t="s">
        <v>73</v>
      </c>
    </row>
    <row r="31" spans="1:3" ht="94.5" x14ac:dyDescent="0.2">
      <c r="A31" s="99"/>
      <c r="B31" s="9" t="s">
        <v>74</v>
      </c>
      <c r="C31" s="12" t="s">
        <v>75</v>
      </c>
    </row>
    <row r="32" spans="1:3" ht="162" x14ac:dyDescent="0.2">
      <c r="A32" s="99"/>
      <c r="B32" s="9" t="s">
        <v>76</v>
      </c>
      <c r="C32" s="12" t="s">
        <v>77</v>
      </c>
    </row>
    <row r="33" spans="1:3" ht="54" x14ac:dyDescent="0.2">
      <c r="A33" s="99"/>
      <c r="B33" s="13" t="s">
        <v>78</v>
      </c>
      <c r="C33" s="12" t="s">
        <v>243</v>
      </c>
    </row>
    <row r="34" spans="1:3" ht="108" x14ac:dyDescent="0.25">
      <c r="A34" s="99"/>
      <c r="B34" s="18" t="s">
        <v>138</v>
      </c>
      <c r="C34" s="11" t="s">
        <v>139</v>
      </c>
    </row>
    <row r="35" spans="1:3" ht="40.5" x14ac:dyDescent="0.25">
      <c r="A35" s="99"/>
      <c r="B35" s="18" t="s">
        <v>274</v>
      </c>
      <c r="C35" s="11" t="s">
        <v>275</v>
      </c>
    </row>
    <row r="36" spans="1:3" ht="54" x14ac:dyDescent="0.25">
      <c r="A36" s="99"/>
      <c r="B36" s="18" t="s">
        <v>220</v>
      </c>
      <c r="C36" s="11" t="s">
        <v>248</v>
      </c>
    </row>
    <row r="37" spans="1:3" ht="27" x14ac:dyDescent="0.25">
      <c r="A37" s="99"/>
      <c r="B37" s="18" t="s">
        <v>79</v>
      </c>
      <c r="C37" s="11" t="s">
        <v>80</v>
      </c>
    </row>
    <row r="38" spans="1:3" ht="135" x14ac:dyDescent="0.25">
      <c r="A38" s="99"/>
      <c r="B38" s="18" t="s">
        <v>81</v>
      </c>
      <c r="C38" s="11" t="s">
        <v>82</v>
      </c>
    </row>
    <row r="39" spans="1:3" ht="81" x14ac:dyDescent="0.25">
      <c r="A39" s="99"/>
      <c r="B39" s="13" t="s">
        <v>129</v>
      </c>
      <c r="C39" s="11" t="s">
        <v>244</v>
      </c>
    </row>
    <row r="40" spans="1:3" ht="67.5" x14ac:dyDescent="0.25">
      <c r="A40" s="99"/>
      <c r="B40" s="13" t="s">
        <v>130</v>
      </c>
      <c r="C40" s="11" t="s">
        <v>245</v>
      </c>
    </row>
    <row r="41" spans="1:3" ht="40.5" x14ac:dyDescent="0.25">
      <c r="A41" s="99"/>
      <c r="B41" s="18" t="s">
        <v>247</v>
      </c>
      <c r="C41" s="11" t="s">
        <v>246</v>
      </c>
    </row>
    <row r="42" spans="1:3" ht="54" x14ac:dyDescent="0.25">
      <c r="A42" s="99"/>
      <c r="B42" s="13" t="s">
        <v>182</v>
      </c>
      <c r="C42" s="11" t="s">
        <v>249</v>
      </c>
    </row>
    <row r="43" spans="1:3" ht="94.5" x14ac:dyDescent="0.2">
      <c r="A43" s="99"/>
      <c r="B43" s="18" t="s">
        <v>146</v>
      </c>
      <c r="C43" s="16" t="s">
        <v>135</v>
      </c>
    </row>
    <row r="44" spans="1:3" ht="54" x14ac:dyDescent="0.25">
      <c r="A44" s="99"/>
      <c r="B44" s="18" t="s">
        <v>136</v>
      </c>
      <c r="C44" s="11" t="s">
        <v>137</v>
      </c>
    </row>
    <row r="45" spans="1:3" ht="189" x14ac:dyDescent="0.25">
      <c r="A45" s="99"/>
      <c r="B45" s="18" t="s">
        <v>140</v>
      </c>
      <c r="C45" s="11" t="s">
        <v>141</v>
      </c>
    </row>
    <row r="46" spans="1:3" ht="67.5" x14ac:dyDescent="0.2">
      <c r="A46" s="99"/>
      <c r="B46" s="13" t="s">
        <v>142</v>
      </c>
      <c r="C46" s="16" t="s">
        <v>143</v>
      </c>
    </row>
    <row r="47" spans="1:3" ht="68.25" thickBot="1" x14ac:dyDescent="0.3">
      <c r="A47" s="100"/>
      <c r="B47" s="27" t="s">
        <v>144</v>
      </c>
      <c r="C47" s="33" t="s">
        <v>145</v>
      </c>
    </row>
    <row r="48" spans="1:3" ht="121.5" x14ac:dyDescent="0.2">
      <c r="A48" s="111" t="s">
        <v>22</v>
      </c>
      <c r="B48" s="29" t="s">
        <v>101</v>
      </c>
      <c r="C48" s="26" t="s">
        <v>102</v>
      </c>
    </row>
    <row r="49" spans="1:3" ht="121.5" x14ac:dyDescent="0.2">
      <c r="A49" s="112"/>
      <c r="B49" s="14" t="s">
        <v>103</v>
      </c>
      <c r="C49" s="12" t="s">
        <v>104</v>
      </c>
    </row>
    <row r="50" spans="1:3" ht="40.5" x14ac:dyDescent="0.2">
      <c r="A50" s="112"/>
      <c r="B50" s="14" t="s">
        <v>157</v>
      </c>
      <c r="C50" s="12" t="s">
        <v>158</v>
      </c>
    </row>
    <row r="51" spans="1:3" ht="148.5" x14ac:dyDescent="0.2">
      <c r="A51" s="112"/>
      <c r="B51" s="17" t="s">
        <v>105</v>
      </c>
      <c r="C51" s="12" t="s">
        <v>106</v>
      </c>
    </row>
    <row r="52" spans="1:3" ht="94.5" x14ac:dyDescent="0.2">
      <c r="A52" s="112"/>
      <c r="B52" s="13" t="s">
        <v>131</v>
      </c>
      <c r="C52" s="12" t="s">
        <v>132</v>
      </c>
    </row>
    <row r="53" spans="1:3" ht="54" x14ac:dyDescent="0.2">
      <c r="A53" s="112"/>
      <c r="B53" s="13" t="s">
        <v>159</v>
      </c>
      <c r="C53" s="12" t="s">
        <v>250</v>
      </c>
    </row>
    <row r="54" spans="1:3" ht="41.25" thickBot="1" x14ac:dyDescent="0.25">
      <c r="A54" s="113"/>
      <c r="B54" s="30" t="s">
        <v>171</v>
      </c>
      <c r="C54" s="34" t="s">
        <v>251</v>
      </c>
    </row>
    <row r="55" spans="1:3" ht="94.5" x14ac:dyDescent="0.2">
      <c r="A55" s="98" t="s">
        <v>23</v>
      </c>
      <c r="B55" s="29" t="s">
        <v>83</v>
      </c>
      <c r="C55" s="26" t="s">
        <v>85</v>
      </c>
    </row>
    <row r="56" spans="1:3" ht="67.5" x14ac:dyDescent="0.2">
      <c r="A56" s="99"/>
      <c r="B56" s="14" t="s">
        <v>84</v>
      </c>
      <c r="C56" s="12" t="s">
        <v>86</v>
      </c>
    </row>
    <row r="57" spans="1:3" ht="54" x14ac:dyDescent="0.2">
      <c r="A57" s="99"/>
      <c r="B57" s="13" t="s">
        <v>160</v>
      </c>
      <c r="C57" s="12" t="s">
        <v>252</v>
      </c>
    </row>
    <row r="58" spans="1:3" ht="175.5" x14ac:dyDescent="0.25">
      <c r="A58" s="99"/>
      <c r="B58" s="18" t="s">
        <v>133</v>
      </c>
      <c r="C58" s="11" t="s">
        <v>134</v>
      </c>
    </row>
    <row r="59" spans="1:3" ht="81" x14ac:dyDescent="0.25">
      <c r="A59" s="99"/>
      <c r="B59" s="13" t="s">
        <v>147</v>
      </c>
      <c r="C59" s="11" t="s">
        <v>148</v>
      </c>
    </row>
    <row r="60" spans="1:3" ht="54" x14ac:dyDescent="0.2">
      <c r="A60" s="99"/>
      <c r="B60" s="18" t="s">
        <v>149</v>
      </c>
      <c r="C60" s="16" t="s">
        <v>150</v>
      </c>
    </row>
    <row r="61" spans="1:3" ht="94.5" x14ac:dyDescent="0.25">
      <c r="A61" s="99"/>
      <c r="B61" s="18" t="s">
        <v>151</v>
      </c>
      <c r="C61" s="11" t="s">
        <v>152</v>
      </c>
    </row>
    <row r="62" spans="1:3" ht="40.5" x14ac:dyDescent="0.25">
      <c r="A62" s="99"/>
      <c r="B62" s="18" t="s">
        <v>161</v>
      </c>
      <c r="C62" s="11" t="s">
        <v>162</v>
      </c>
    </row>
    <row r="63" spans="1:3" ht="94.5" x14ac:dyDescent="0.2">
      <c r="A63" s="99"/>
      <c r="B63" s="13" t="s">
        <v>153</v>
      </c>
      <c r="C63" s="16" t="s">
        <v>154</v>
      </c>
    </row>
    <row r="64" spans="1:3" ht="94.5" x14ac:dyDescent="0.2">
      <c r="A64" s="99"/>
      <c r="B64" s="13" t="s">
        <v>155</v>
      </c>
      <c r="C64" s="16" t="s">
        <v>156</v>
      </c>
    </row>
    <row r="65" spans="1:3" ht="94.5" x14ac:dyDescent="0.25">
      <c r="A65" s="99"/>
      <c r="B65" s="18" t="s">
        <v>163</v>
      </c>
      <c r="C65" s="11" t="s">
        <v>164</v>
      </c>
    </row>
    <row r="66" spans="1:3" ht="81" x14ac:dyDescent="0.25">
      <c r="A66" s="99"/>
      <c r="B66" s="18" t="s">
        <v>230</v>
      </c>
      <c r="C66" s="11" t="s">
        <v>253</v>
      </c>
    </row>
    <row r="67" spans="1:3" ht="54" x14ac:dyDescent="0.25">
      <c r="A67" s="99"/>
      <c r="B67" s="13" t="s">
        <v>165</v>
      </c>
      <c r="C67" s="11" t="s">
        <v>166</v>
      </c>
    </row>
    <row r="68" spans="1:3" ht="54" x14ac:dyDescent="0.25">
      <c r="A68" s="99"/>
      <c r="B68" s="13" t="s">
        <v>167</v>
      </c>
      <c r="C68" s="11" t="s">
        <v>168</v>
      </c>
    </row>
    <row r="69" spans="1:3" ht="40.5" x14ac:dyDescent="0.2">
      <c r="A69" s="99"/>
      <c r="B69" s="13" t="s">
        <v>169</v>
      </c>
      <c r="C69" s="16" t="s">
        <v>170</v>
      </c>
    </row>
    <row r="70" spans="1:3" ht="81.75" thickBot="1" x14ac:dyDescent="0.25">
      <c r="A70" s="100"/>
      <c r="B70" s="30" t="s">
        <v>183</v>
      </c>
      <c r="C70" s="28" t="s">
        <v>254</v>
      </c>
    </row>
    <row r="71" spans="1:3" ht="81" x14ac:dyDescent="0.2">
      <c r="A71" s="98" t="s">
        <v>24</v>
      </c>
      <c r="B71" s="29" t="s">
        <v>87</v>
      </c>
      <c r="C71" s="26" t="s">
        <v>94</v>
      </c>
    </row>
    <row r="72" spans="1:3" ht="40.5" x14ac:dyDescent="0.2">
      <c r="A72" s="99"/>
      <c r="B72" s="14" t="s">
        <v>88</v>
      </c>
      <c r="C72" s="12" t="s">
        <v>95</v>
      </c>
    </row>
    <row r="73" spans="1:3" ht="54" x14ac:dyDescent="0.2">
      <c r="A73" s="99"/>
      <c r="B73" s="14" t="s">
        <v>89</v>
      </c>
      <c r="C73" s="12" t="s">
        <v>96</v>
      </c>
    </row>
    <row r="74" spans="1:3" ht="135" x14ac:dyDescent="0.25">
      <c r="A74" s="99"/>
      <c r="B74" s="14" t="s">
        <v>90</v>
      </c>
      <c r="C74" s="11" t="s">
        <v>97</v>
      </c>
    </row>
    <row r="75" spans="1:3" ht="40.5" x14ac:dyDescent="0.25">
      <c r="A75" s="99"/>
      <c r="B75" s="19" t="s">
        <v>91</v>
      </c>
      <c r="C75" s="11" t="s">
        <v>98</v>
      </c>
    </row>
    <row r="76" spans="1:3" ht="94.5" x14ac:dyDescent="0.2">
      <c r="A76" s="99"/>
      <c r="B76" s="9" t="s">
        <v>92</v>
      </c>
      <c r="C76" s="16" t="s">
        <v>99</v>
      </c>
    </row>
    <row r="77" spans="1:3" ht="40.5" x14ac:dyDescent="0.2">
      <c r="A77" s="99"/>
      <c r="B77" s="9" t="s">
        <v>93</v>
      </c>
      <c r="C77" s="16" t="s">
        <v>100</v>
      </c>
    </row>
    <row r="78" spans="1:3" ht="67.5" x14ac:dyDescent="0.25">
      <c r="A78" s="99"/>
      <c r="B78" s="13" t="s">
        <v>172</v>
      </c>
      <c r="C78" s="11" t="s">
        <v>173</v>
      </c>
    </row>
    <row r="79" spans="1:3" ht="40.5" x14ac:dyDescent="0.25">
      <c r="A79" s="99"/>
      <c r="B79" s="13" t="s">
        <v>174</v>
      </c>
      <c r="C79" s="11" t="s">
        <v>175</v>
      </c>
    </row>
    <row r="80" spans="1:3" ht="54" x14ac:dyDescent="0.25">
      <c r="A80" s="99"/>
      <c r="B80" s="13" t="s">
        <v>224</v>
      </c>
      <c r="C80" s="11" t="s">
        <v>261</v>
      </c>
    </row>
    <row r="81" spans="1:3" ht="135" x14ac:dyDescent="0.25">
      <c r="A81" s="99"/>
      <c r="B81" s="13" t="s">
        <v>176</v>
      </c>
      <c r="C81" s="11" t="s">
        <v>177</v>
      </c>
    </row>
    <row r="82" spans="1:3" ht="40.5" x14ac:dyDescent="0.25">
      <c r="A82" s="99"/>
      <c r="B82" s="13" t="s">
        <v>178</v>
      </c>
      <c r="C82" s="11" t="s">
        <v>179</v>
      </c>
    </row>
    <row r="83" spans="1:3" ht="81" x14ac:dyDescent="0.25">
      <c r="A83" s="99"/>
      <c r="B83" s="13" t="s">
        <v>180</v>
      </c>
      <c r="C83" s="11" t="s">
        <v>255</v>
      </c>
    </row>
    <row r="84" spans="1:3" ht="40.5" x14ac:dyDescent="0.25">
      <c r="A84" s="99"/>
      <c r="B84" s="13" t="s">
        <v>186</v>
      </c>
      <c r="C84" s="11" t="s">
        <v>259</v>
      </c>
    </row>
    <row r="85" spans="1:3" ht="148.5" x14ac:dyDescent="0.25">
      <c r="A85" s="99"/>
      <c r="B85" s="13" t="s">
        <v>209</v>
      </c>
      <c r="C85" s="11" t="s">
        <v>258</v>
      </c>
    </row>
    <row r="86" spans="1:3" ht="81" x14ac:dyDescent="0.25">
      <c r="A86" s="99"/>
      <c r="B86" s="13" t="s">
        <v>278</v>
      </c>
      <c r="C86" s="11" t="s">
        <v>281</v>
      </c>
    </row>
    <row r="87" spans="1:3" ht="67.5" x14ac:dyDescent="0.25">
      <c r="A87" s="99"/>
      <c r="B87" s="13" t="s">
        <v>227</v>
      </c>
      <c r="C87" s="11" t="s">
        <v>262</v>
      </c>
    </row>
    <row r="88" spans="1:3" ht="54" x14ac:dyDescent="0.25">
      <c r="A88" s="99"/>
      <c r="B88" s="13" t="s">
        <v>181</v>
      </c>
      <c r="C88" s="11" t="s">
        <v>256</v>
      </c>
    </row>
    <row r="89" spans="1:3" ht="81" x14ac:dyDescent="0.25">
      <c r="A89" s="99"/>
      <c r="B89" s="13" t="s">
        <v>184</v>
      </c>
      <c r="C89" s="11" t="s">
        <v>257</v>
      </c>
    </row>
    <row r="90" spans="1:3" ht="40.5" x14ac:dyDescent="0.25">
      <c r="A90" s="99"/>
      <c r="B90" s="13" t="s">
        <v>221</v>
      </c>
      <c r="C90" s="11" t="s">
        <v>260</v>
      </c>
    </row>
    <row r="91" spans="1:3" ht="68.25" thickBot="1" x14ac:dyDescent="0.3">
      <c r="A91" s="100"/>
      <c r="B91" s="30" t="s">
        <v>232</v>
      </c>
      <c r="C91" s="33" t="s">
        <v>263</v>
      </c>
    </row>
    <row r="92" spans="1:3" ht="54" x14ac:dyDescent="0.2">
      <c r="A92" s="98" t="s">
        <v>25</v>
      </c>
      <c r="B92" s="31" t="s">
        <v>107</v>
      </c>
      <c r="C92" s="26" t="s">
        <v>108</v>
      </c>
    </row>
    <row r="93" spans="1:3" ht="67.5" x14ac:dyDescent="0.2">
      <c r="A93" s="99"/>
      <c r="B93" s="13" t="s">
        <v>185</v>
      </c>
      <c r="C93" s="12" t="s">
        <v>264</v>
      </c>
    </row>
    <row r="94" spans="1:3" ht="40.5" x14ac:dyDescent="0.2">
      <c r="A94" s="99"/>
      <c r="B94" s="13" t="s">
        <v>187</v>
      </c>
      <c r="C94" s="7" t="s">
        <v>188</v>
      </c>
    </row>
    <row r="95" spans="1:3" ht="68.25" thickBot="1" x14ac:dyDescent="0.25">
      <c r="A95" s="100"/>
      <c r="B95" s="30" t="s">
        <v>189</v>
      </c>
      <c r="C95" s="32" t="s">
        <v>190</v>
      </c>
    </row>
    <row r="96" spans="1:3" ht="54" x14ac:dyDescent="0.2">
      <c r="A96" s="98" t="s">
        <v>26</v>
      </c>
      <c r="B96" s="29" t="s">
        <v>109</v>
      </c>
      <c r="C96" s="26" t="s">
        <v>110</v>
      </c>
    </row>
    <row r="97" spans="1:3" ht="148.5" x14ac:dyDescent="0.2">
      <c r="A97" s="99"/>
      <c r="B97" s="14" t="s">
        <v>111</v>
      </c>
      <c r="C97" s="12" t="s">
        <v>112</v>
      </c>
    </row>
    <row r="98" spans="1:3" ht="81" x14ac:dyDescent="0.25">
      <c r="A98" s="99"/>
      <c r="B98" s="20" t="s">
        <v>113</v>
      </c>
      <c r="C98" s="11" t="s">
        <v>114</v>
      </c>
    </row>
    <row r="99" spans="1:3" ht="94.5" x14ac:dyDescent="0.25">
      <c r="A99" s="99"/>
      <c r="B99" s="20" t="s">
        <v>115</v>
      </c>
      <c r="C99" s="11" t="s">
        <v>116</v>
      </c>
    </row>
    <row r="100" spans="1:3" ht="54" x14ac:dyDescent="0.25">
      <c r="A100" s="99"/>
      <c r="B100" s="4" t="s">
        <v>117</v>
      </c>
      <c r="C100" s="11" t="s">
        <v>118</v>
      </c>
    </row>
    <row r="101" spans="1:3" ht="121.5" x14ac:dyDescent="0.2">
      <c r="A101" s="99"/>
      <c r="B101" s="14" t="s">
        <v>119</v>
      </c>
      <c r="C101" s="12" t="s">
        <v>120</v>
      </c>
    </row>
    <row r="102" spans="1:3" ht="67.5" x14ac:dyDescent="0.25">
      <c r="A102" s="99"/>
      <c r="B102" s="20" t="s">
        <v>123</v>
      </c>
      <c r="C102" s="11" t="s">
        <v>124</v>
      </c>
    </row>
    <row r="103" spans="1:3" ht="67.5" x14ac:dyDescent="0.25">
      <c r="A103" s="99"/>
      <c r="B103" s="20" t="s">
        <v>125</v>
      </c>
      <c r="C103" s="11" t="s">
        <v>126</v>
      </c>
    </row>
    <row r="104" spans="1:3" ht="54" x14ac:dyDescent="0.25">
      <c r="A104" s="99"/>
      <c r="B104" s="20" t="s">
        <v>127</v>
      </c>
      <c r="C104" s="11" t="s">
        <v>128</v>
      </c>
    </row>
    <row r="105" spans="1:3" ht="94.5" x14ac:dyDescent="0.2">
      <c r="A105" s="99"/>
      <c r="B105" s="17" t="s">
        <v>121</v>
      </c>
      <c r="C105" s="12" t="s">
        <v>122</v>
      </c>
    </row>
    <row r="106" spans="1:3" ht="94.5" x14ac:dyDescent="0.2">
      <c r="A106" s="99"/>
      <c r="B106" s="13" t="s">
        <v>208</v>
      </c>
      <c r="C106" s="12" t="s">
        <v>265</v>
      </c>
    </row>
    <row r="107" spans="1:3" ht="81" x14ac:dyDescent="0.2">
      <c r="A107" s="99"/>
      <c r="B107" s="18" t="s">
        <v>202</v>
      </c>
      <c r="C107" s="16" t="s">
        <v>203</v>
      </c>
    </row>
    <row r="108" spans="1:3" ht="81" x14ac:dyDescent="0.2">
      <c r="A108" s="99"/>
      <c r="B108" s="18" t="s">
        <v>234</v>
      </c>
      <c r="C108" s="16" t="s">
        <v>282</v>
      </c>
    </row>
    <row r="109" spans="1:3" ht="94.5" x14ac:dyDescent="0.2">
      <c r="A109" s="99"/>
      <c r="B109" s="18" t="s">
        <v>204</v>
      </c>
      <c r="C109" s="16" t="s">
        <v>205</v>
      </c>
    </row>
    <row r="110" spans="1:3" ht="67.5" x14ac:dyDescent="0.2">
      <c r="A110" s="99"/>
      <c r="B110" s="18" t="s">
        <v>292</v>
      </c>
      <c r="C110" s="16" t="s">
        <v>293</v>
      </c>
    </row>
    <row r="111" spans="1:3" ht="54" x14ac:dyDescent="0.2">
      <c r="A111" s="99"/>
      <c r="B111" s="18" t="s">
        <v>269</v>
      </c>
      <c r="C111" s="16" t="s">
        <v>270</v>
      </c>
    </row>
    <row r="112" spans="1:3" ht="27" x14ac:dyDescent="0.2">
      <c r="A112" s="99"/>
      <c r="B112" s="18" t="s">
        <v>206</v>
      </c>
      <c r="C112" s="16" t="s">
        <v>207</v>
      </c>
    </row>
    <row r="113" spans="1:3" ht="54" x14ac:dyDescent="0.25">
      <c r="A113" s="99"/>
      <c r="B113" s="21" t="s">
        <v>193</v>
      </c>
      <c r="C113" s="11" t="s">
        <v>194</v>
      </c>
    </row>
    <row r="114" spans="1:3" ht="40.5" x14ac:dyDescent="0.25">
      <c r="A114" s="99"/>
      <c r="B114" s="21" t="s">
        <v>228</v>
      </c>
      <c r="C114" s="11" t="s">
        <v>272</v>
      </c>
    </row>
    <row r="115" spans="1:3" ht="40.5" x14ac:dyDescent="0.25">
      <c r="A115" s="99"/>
      <c r="B115" s="21" t="s">
        <v>222</v>
      </c>
      <c r="C115" s="11" t="s">
        <v>267</v>
      </c>
    </row>
    <row r="116" spans="1:3" ht="40.5" x14ac:dyDescent="0.25">
      <c r="A116" s="99"/>
      <c r="B116" s="21" t="s">
        <v>223</v>
      </c>
      <c r="C116" s="11" t="s">
        <v>266</v>
      </c>
    </row>
    <row r="117" spans="1:3" ht="54" x14ac:dyDescent="0.25">
      <c r="A117" s="99"/>
      <c r="B117" s="21" t="s">
        <v>226</v>
      </c>
      <c r="C117" s="11" t="s">
        <v>268</v>
      </c>
    </row>
    <row r="118" spans="1:3" ht="108" x14ac:dyDescent="0.25">
      <c r="A118" s="99"/>
      <c r="B118" s="21" t="s">
        <v>225</v>
      </c>
      <c r="C118" s="11" t="s">
        <v>199</v>
      </c>
    </row>
    <row r="119" spans="1:3" ht="94.5" x14ac:dyDescent="0.25">
      <c r="A119" s="99"/>
      <c r="B119" s="21" t="s">
        <v>191</v>
      </c>
      <c r="C119" s="11" t="s">
        <v>192</v>
      </c>
    </row>
    <row r="120" spans="1:3" ht="54" x14ac:dyDescent="0.25">
      <c r="A120" s="99"/>
      <c r="B120" s="21" t="s">
        <v>200</v>
      </c>
      <c r="C120" s="11" t="s">
        <v>201</v>
      </c>
    </row>
    <row r="121" spans="1:3" ht="108" x14ac:dyDescent="0.2">
      <c r="A121" s="99"/>
      <c r="B121" s="13" t="s">
        <v>233</v>
      </c>
      <c r="C121" s="16" t="s">
        <v>271</v>
      </c>
    </row>
    <row r="122" spans="1:3" ht="67.5" x14ac:dyDescent="0.2">
      <c r="A122" s="99"/>
      <c r="B122" s="13" t="s">
        <v>276</v>
      </c>
      <c r="C122" s="16" t="s">
        <v>273</v>
      </c>
    </row>
    <row r="123" spans="1:3" ht="135" x14ac:dyDescent="0.25">
      <c r="A123" s="99"/>
      <c r="B123" s="21" t="s">
        <v>195</v>
      </c>
      <c r="C123" s="11" t="s">
        <v>196</v>
      </c>
    </row>
    <row r="124" spans="1:3" ht="68.25" thickBot="1" x14ac:dyDescent="0.3">
      <c r="A124" s="100"/>
      <c r="B124" s="64" t="s">
        <v>198</v>
      </c>
      <c r="C124" s="33" t="s">
        <v>197</v>
      </c>
    </row>
    <row r="125" spans="1:3" ht="54" x14ac:dyDescent="0.2">
      <c r="A125" s="98" t="s">
        <v>29</v>
      </c>
      <c r="B125" s="25" t="s">
        <v>210</v>
      </c>
      <c r="C125" s="26" t="s">
        <v>211</v>
      </c>
    </row>
    <row r="126" spans="1:3" ht="108" x14ac:dyDescent="0.2">
      <c r="A126" s="99"/>
      <c r="B126" s="22" t="s">
        <v>212</v>
      </c>
      <c r="C126" s="12" t="s">
        <v>213</v>
      </c>
    </row>
    <row r="127" spans="1:3" ht="67.5" x14ac:dyDescent="0.2">
      <c r="A127" s="99"/>
      <c r="B127" s="18" t="s">
        <v>218</v>
      </c>
      <c r="C127" s="16" t="s">
        <v>219</v>
      </c>
    </row>
    <row r="128" spans="1:3" ht="27" x14ac:dyDescent="0.2">
      <c r="A128" s="99"/>
      <c r="B128" s="18" t="s">
        <v>216</v>
      </c>
      <c r="C128" s="16" t="s">
        <v>217</v>
      </c>
    </row>
    <row r="129" spans="1:3" ht="68.25" thickBot="1" x14ac:dyDescent="0.25">
      <c r="A129" s="109"/>
      <c r="B129" s="65" t="s">
        <v>214</v>
      </c>
      <c r="C129" s="66" t="s">
        <v>215</v>
      </c>
    </row>
    <row r="130" spans="1:3" ht="87" customHeight="1" x14ac:dyDescent="0.2">
      <c r="A130" s="103" t="s">
        <v>235</v>
      </c>
      <c r="B130" s="105" t="s">
        <v>236</v>
      </c>
      <c r="C130" s="106"/>
    </row>
    <row r="131" spans="1:3" ht="14.25" thickBot="1" x14ac:dyDescent="0.25">
      <c r="A131" s="104"/>
      <c r="B131" s="107" t="s">
        <v>237</v>
      </c>
      <c r="C131" s="108"/>
    </row>
    <row r="132" spans="1:3" ht="15.75" customHeight="1" thickBot="1" x14ac:dyDescent="0.25">
      <c r="A132" s="72" t="s">
        <v>17</v>
      </c>
      <c r="B132" s="23"/>
      <c r="C132" s="24"/>
    </row>
    <row r="145" spans="2:2" x14ac:dyDescent="0.2">
      <c r="B145" s="1" t="s">
        <v>27</v>
      </c>
    </row>
  </sheetData>
  <mergeCells count="14">
    <mergeCell ref="A48:A54"/>
    <mergeCell ref="A2:A3"/>
    <mergeCell ref="B2:B3"/>
    <mergeCell ref="C2:C3"/>
    <mergeCell ref="A4:A23"/>
    <mergeCell ref="A24:A47"/>
    <mergeCell ref="B130:C130"/>
    <mergeCell ref="B131:C131"/>
    <mergeCell ref="A55:A70"/>
    <mergeCell ref="A71:A91"/>
    <mergeCell ref="A92:A95"/>
    <mergeCell ref="A96:A124"/>
    <mergeCell ref="A125:A129"/>
    <mergeCell ref="A130:A131"/>
  </mergeCells>
  <pageMargins left="0.7" right="0.7" top="0.75" bottom="0.75" header="0.3" footer="0.3"/>
  <pageSetup paperSize="9" scale="61"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Ley 19.378</vt:lpstr>
      <vt:lpstr>Hoja1</vt:lpstr>
      <vt:lpstr>'Ley 19.378'!Área_de_impresión</vt:lpstr>
    </vt:vector>
  </TitlesOfParts>
  <Company>Ministerio de Salud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Ministerio de Salud</dc:creator>
  <cp:lastModifiedBy>Gabriel Letelier</cp:lastModifiedBy>
  <cp:lastPrinted>2024-12-04T11:20:59Z</cp:lastPrinted>
  <dcterms:created xsi:type="dcterms:W3CDTF">2005-01-03T12:54:00Z</dcterms:created>
  <dcterms:modified xsi:type="dcterms:W3CDTF">2025-07-07T20:42:05Z</dcterms:modified>
</cp:coreProperties>
</file>